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129"/>
  <workbookPr defaultThemeVersion="166925"/>
  <mc:AlternateContent xmlns:mc="http://schemas.openxmlformats.org/markup-compatibility/2006">
    <mc:Choice Requires="x15">
      <x15ac:absPath xmlns:x15ac="http://schemas.microsoft.com/office/spreadsheetml/2010/11/ac" url="H:\Zip 2005-05-15\NAS\TrueNAS Scale\jailmaker\apps\pihole\"/>
    </mc:Choice>
  </mc:AlternateContent>
  <xr:revisionPtr revIDLastSave="0" documentId="13_ncr:1_{C02199FD-277F-4CF0-8D6E-E6AD42AD49B2}" xr6:coauthVersionLast="47" xr6:coauthVersionMax="47" xr10:uidLastSave="{00000000-0000-0000-0000-000000000000}"/>
  <bookViews>
    <workbookView xWindow="-110" yWindow="-110" windowWidth="38620" windowHeight="21360" activeTab="2" xr2:uid="{8461A7F5-68A3-447E-BC89-694AC9ECA7D5}"/>
  </bookViews>
  <sheets>
    <sheet name="Lserver" sheetId="1" r:id="rId1"/>
    <sheet name="A" sheetId="2" r:id="rId2"/>
    <sheet name="custom.list" sheetId="3" r:id="rId3"/>
    <sheet name="CNAME" sheetId="4" r:id="rId4"/>
    <sheet name="05-pihole-custom-cname.conf" sheetId="5" r:id="rId5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K5" i="3" l="1"/>
  <c r="K6" i="3"/>
  <c r="K7" i="3"/>
  <c r="K8" i="3"/>
  <c r="K9" i="3"/>
  <c r="K10" i="3"/>
  <c r="K11" i="3"/>
  <c r="K12" i="3"/>
  <c r="K13" i="3"/>
  <c r="K14" i="3"/>
  <c r="K15" i="3"/>
  <c r="K16" i="3"/>
  <c r="K17" i="3"/>
  <c r="K18" i="3"/>
  <c r="K19" i="3"/>
  <c r="K20" i="3"/>
  <c r="K21" i="3"/>
  <c r="K22" i="3"/>
  <c r="K23" i="3"/>
  <c r="K24" i="3"/>
  <c r="K25" i="3"/>
  <c r="K26" i="3"/>
  <c r="K27" i="3"/>
  <c r="K4" i="3"/>
  <c r="J5" i="3"/>
  <c r="J6" i="3"/>
  <c r="J7" i="3"/>
  <c r="J8" i="3"/>
  <c r="J9" i="3"/>
  <c r="J10" i="3"/>
  <c r="J11" i="3"/>
  <c r="J12" i="3"/>
  <c r="J13" i="3"/>
  <c r="J14" i="3"/>
  <c r="J15" i="3"/>
  <c r="J16" i="3"/>
  <c r="J17" i="3"/>
  <c r="J18" i="3"/>
  <c r="J19" i="3"/>
  <c r="J20" i="3"/>
  <c r="J21" i="3"/>
  <c r="J22" i="3"/>
  <c r="J23" i="3"/>
  <c r="J24" i="3"/>
  <c r="J25" i="3"/>
  <c r="J26" i="3"/>
  <c r="J27" i="3"/>
  <c r="J4" i="3"/>
  <c r="I5" i="3"/>
  <c r="I6" i="3"/>
  <c r="I7" i="3"/>
  <c r="I8" i="3"/>
  <c r="I9" i="3"/>
  <c r="I10" i="3"/>
  <c r="I11" i="3"/>
  <c r="I12" i="3"/>
  <c r="I13" i="3"/>
  <c r="I14" i="3"/>
  <c r="I15" i="3"/>
  <c r="I16" i="3"/>
  <c r="I17" i="3"/>
  <c r="I18" i="3"/>
  <c r="I19" i="3"/>
  <c r="I20" i="3"/>
  <c r="I21" i="3"/>
  <c r="I22" i="3"/>
  <c r="I23" i="3"/>
  <c r="I24" i="3"/>
  <c r="I25" i="3"/>
  <c r="I26" i="3"/>
  <c r="I27" i="3"/>
  <c r="I4" i="3"/>
  <c r="G4" i="5"/>
  <c r="G5" i="5"/>
  <c r="G6" i="5"/>
  <c r="G7" i="5"/>
  <c r="G8" i="5"/>
  <c r="G9" i="5"/>
  <c r="G10" i="5"/>
  <c r="G11" i="5"/>
  <c r="G12" i="5"/>
  <c r="G13" i="5"/>
  <c r="G14" i="5"/>
  <c r="G15" i="5"/>
  <c r="G16" i="5"/>
  <c r="G17" i="5"/>
  <c r="G18" i="5"/>
  <c r="G19" i="5"/>
  <c r="G20" i="5"/>
  <c r="G21" i="5"/>
  <c r="G22" i="5"/>
  <c r="G23" i="5"/>
  <c r="G24" i="5"/>
  <c r="G25" i="5"/>
  <c r="G26" i="5"/>
  <c r="G27" i="5"/>
  <c r="G28" i="5"/>
  <c r="G29" i="5"/>
  <c r="G30" i="5"/>
  <c r="G31" i="5"/>
  <c r="G32" i="5"/>
  <c r="G33" i="5"/>
  <c r="G34" i="5"/>
  <c r="G35" i="5"/>
  <c r="G36" i="5"/>
  <c r="G37" i="5"/>
  <c r="G38" i="5"/>
  <c r="G39" i="5"/>
  <c r="G40" i="5"/>
  <c r="G41" i="5"/>
  <c r="G42" i="5"/>
  <c r="G43" i="5"/>
  <c r="G44" i="5"/>
  <c r="G45" i="5"/>
  <c r="G46" i="5"/>
  <c r="G47" i="5"/>
  <c r="G48" i="5"/>
  <c r="G49" i="5"/>
  <c r="G50" i="5"/>
  <c r="G51" i="5"/>
  <c r="G52" i="5"/>
  <c r="G53" i="5"/>
  <c r="G54" i="5"/>
  <c r="G55" i="5"/>
  <c r="G56" i="5"/>
  <c r="G57" i="5"/>
  <c r="G58" i="5"/>
  <c r="G59" i="5"/>
  <c r="G60" i="5"/>
  <c r="G61" i="5"/>
  <c r="G62" i="5"/>
  <c r="G63" i="5"/>
  <c r="G64" i="5"/>
  <c r="G65" i="5"/>
  <c r="G66" i="5"/>
  <c r="G67" i="5"/>
  <c r="G68" i="5"/>
  <c r="G69" i="5"/>
  <c r="G3" i="5"/>
  <c r="F4" i="5"/>
  <c r="F5" i="5"/>
  <c r="F6" i="5"/>
  <c r="F7" i="5"/>
  <c r="F8" i="5"/>
  <c r="F9" i="5"/>
  <c r="F10" i="5"/>
  <c r="F11" i="5"/>
  <c r="F12" i="5"/>
  <c r="F13" i="5"/>
  <c r="F14" i="5"/>
  <c r="F15" i="5"/>
  <c r="F16" i="5"/>
  <c r="F17" i="5"/>
  <c r="F18" i="5"/>
  <c r="F19" i="5"/>
  <c r="F20" i="5"/>
  <c r="F21" i="5"/>
  <c r="F22" i="5"/>
  <c r="F23" i="5"/>
  <c r="F24" i="5"/>
  <c r="F25" i="5"/>
  <c r="F26" i="5"/>
  <c r="F27" i="5"/>
  <c r="F28" i="5"/>
  <c r="F29" i="5"/>
  <c r="F30" i="5"/>
  <c r="F31" i="5"/>
  <c r="F32" i="5"/>
  <c r="F33" i="5"/>
  <c r="F34" i="5"/>
  <c r="F35" i="5"/>
  <c r="F36" i="5"/>
  <c r="F37" i="5"/>
  <c r="F38" i="5"/>
  <c r="F39" i="5"/>
  <c r="F40" i="5"/>
  <c r="F41" i="5"/>
  <c r="F42" i="5"/>
  <c r="F43" i="5"/>
  <c r="F44" i="5"/>
  <c r="F45" i="5"/>
  <c r="F46" i="5"/>
  <c r="F47" i="5"/>
  <c r="F48" i="5"/>
  <c r="F49" i="5"/>
  <c r="F50" i="5"/>
  <c r="F51" i="5"/>
  <c r="F52" i="5"/>
  <c r="F53" i="5"/>
  <c r="F54" i="5"/>
  <c r="F55" i="5"/>
  <c r="F56" i="5"/>
  <c r="F57" i="5"/>
  <c r="F58" i="5"/>
  <c r="F59" i="5"/>
  <c r="F60" i="5"/>
  <c r="F61" i="5"/>
  <c r="F62" i="5"/>
  <c r="F63" i="5"/>
  <c r="F64" i="5"/>
  <c r="F65" i="5"/>
  <c r="F66" i="5"/>
  <c r="F67" i="5"/>
  <c r="F68" i="5"/>
  <c r="F69" i="5"/>
  <c r="E4" i="5"/>
  <c r="E5" i="5"/>
  <c r="E6" i="5"/>
  <c r="E7" i="5"/>
  <c r="E8" i="5"/>
  <c r="E9" i="5"/>
  <c r="E10" i="5"/>
  <c r="E11" i="5"/>
  <c r="E12" i="5"/>
  <c r="E13" i="5"/>
  <c r="E14" i="5"/>
  <c r="E15" i="5"/>
  <c r="E16" i="5"/>
  <c r="E17" i="5"/>
  <c r="E18" i="5"/>
  <c r="E19" i="5"/>
  <c r="E20" i="5"/>
  <c r="E21" i="5"/>
  <c r="E22" i="5"/>
  <c r="E23" i="5"/>
  <c r="E24" i="5"/>
  <c r="E25" i="5"/>
  <c r="E26" i="5"/>
  <c r="E27" i="5"/>
  <c r="E28" i="5"/>
  <c r="E29" i="5"/>
  <c r="E30" i="5"/>
  <c r="E31" i="5"/>
  <c r="E32" i="5"/>
  <c r="E33" i="5"/>
  <c r="E34" i="5"/>
  <c r="E35" i="5"/>
  <c r="E36" i="5"/>
  <c r="E37" i="5"/>
  <c r="E38" i="5"/>
  <c r="E39" i="5"/>
  <c r="E40" i="5"/>
  <c r="E41" i="5"/>
  <c r="E42" i="5"/>
  <c r="E43" i="5"/>
  <c r="E44" i="5"/>
  <c r="E45" i="5"/>
  <c r="E46" i="5"/>
  <c r="E47" i="5"/>
  <c r="E48" i="5"/>
  <c r="E49" i="5"/>
  <c r="E50" i="5"/>
  <c r="E51" i="5"/>
  <c r="E52" i="5"/>
  <c r="E53" i="5"/>
  <c r="E54" i="5"/>
  <c r="E55" i="5"/>
  <c r="E56" i="5"/>
  <c r="E57" i="5"/>
  <c r="E58" i="5"/>
  <c r="E59" i="5"/>
  <c r="E60" i="5"/>
  <c r="E61" i="5"/>
  <c r="E62" i="5"/>
  <c r="E63" i="5"/>
  <c r="E64" i="5"/>
  <c r="E65" i="5"/>
  <c r="E66" i="5"/>
  <c r="E67" i="5"/>
  <c r="E68" i="5"/>
  <c r="E69" i="5"/>
  <c r="E3" i="5"/>
  <c r="F3" i="5"/>
  <c r="F105" i="1"/>
  <c r="H105" i="1"/>
  <c r="I105" i="1"/>
  <c r="F113" i="1"/>
  <c r="H113" i="1"/>
  <c r="I113" i="1"/>
  <c r="F110" i="1"/>
  <c r="H110" i="1"/>
  <c r="I110" i="1"/>
  <c r="F115" i="1"/>
  <c r="H115" i="1"/>
  <c r="I115" i="1"/>
  <c r="F116" i="1"/>
  <c r="H116" i="1"/>
  <c r="I116" i="1"/>
  <c r="F112" i="1"/>
  <c r="H112" i="1"/>
  <c r="I112" i="1"/>
  <c r="F109" i="1"/>
  <c r="H109" i="1"/>
  <c r="I109" i="1"/>
  <c r="F114" i="1"/>
  <c r="H114" i="1"/>
  <c r="I114" i="1"/>
  <c r="F111" i="1"/>
  <c r="H111" i="1"/>
  <c r="I111" i="1"/>
  <c r="F117" i="1"/>
  <c r="H117" i="1"/>
  <c r="I117" i="1"/>
  <c r="F119" i="1"/>
  <c r="H119" i="1"/>
  <c r="I119" i="1"/>
  <c r="F118" i="1"/>
  <c r="H118" i="1"/>
  <c r="I118" i="1"/>
  <c r="F127" i="1"/>
  <c r="H127" i="1"/>
  <c r="I127" i="1"/>
  <c r="F120" i="1"/>
  <c r="H120" i="1"/>
  <c r="I120" i="1"/>
  <c r="F121" i="1"/>
  <c r="H121" i="1"/>
  <c r="I121" i="1"/>
  <c r="F122" i="1"/>
  <c r="H122" i="1"/>
  <c r="I122" i="1"/>
  <c r="F124" i="1"/>
  <c r="H124" i="1"/>
  <c r="I124" i="1"/>
  <c r="F123" i="1"/>
  <c r="H123" i="1"/>
  <c r="I123" i="1"/>
  <c r="F126" i="1"/>
  <c r="H126" i="1"/>
  <c r="I126" i="1"/>
  <c r="F125" i="1"/>
  <c r="H125" i="1"/>
  <c r="I125" i="1"/>
  <c r="I71" i="1"/>
  <c r="I72" i="1"/>
  <c r="I73" i="1"/>
  <c r="I74" i="1"/>
  <c r="I75" i="1"/>
  <c r="I76" i="1"/>
  <c r="I77" i="1"/>
  <c r="I78" i="1"/>
  <c r="I79" i="1"/>
  <c r="I80" i="1"/>
  <c r="I81" i="1"/>
  <c r="I82" i="1"/>
  <c r="I83" i="1"/>
  <c r="I84" i="1"/>
  <c r="I85" i="1"/>
  <c r="I86" i="1"/>
  <c r="I87" i="1"/>
  <c r="I88" i="1"/>
  <c r="I89" i="1"/>
  <c r="I90" i="1"/>
  <c r="I91" i="1"/>
  <c r="I92" i="1"/>
  <c r="I93" i="1"/>
  <c r="I94" i="1"/>
  <c r="I95" i="1"/>
  <c r="I96" i="1"/>
  <c r="I97" i="1"/>
  <c r="I98" i="1"/>
  <c r="I99" i="1"/>
  <c r="I100" i="1"/>
  <c r="I101" i="1"/>
  <c r="I102" i="1"/>
  <c r="I103" i="1"/>
  <c r="I104" i="1"/>
  <c r="I70" i="1"/>
  <c r="H71" i="1"/>
  <c r="H72" i="1"/>
  <c r="H73" i="1"/>
  <c r="H74" i="1"/>
  <c r="H75" i="1"/>
  <c r="H76" i="1"/>
  <c r="H77" i="1"/>
  <c r="H78" i="1"/>
  <c r="H79" i="1"/>
  <c r="H80" i="1"/>
  <c r="H81" i="1"/>
  <c r="H82" i="1"/>
  <c r="H83" i="1"/>
  <c r="H84" i="1"/>
  <c r="H85" i="1"/>
  <c r="H86" i="1"/>
  <c r="H87" i="1"/>
  <c r="H88" i="1"/>
  <c r="H89" i="1"/>
  <c r="H90" i="1"/>
  <c r="H91" i="1"/>
  <c r="H92" i="1"/>
  <c r="H93" i="1"/>
  <c r="H94" i="1"/>
  <c r="H95" i="1"/>
  <c r="H96" i="1"/>
  <c r="H97" i="1"/>
  <c r="H98" i="1"/>
  <c r="H99" i="1"/>
  <c r="H100" i="1"/>
  <c r="H101" i="1"/>
  <c r="H102" i="1"/>
  <c r="H103" i="1"/>
  <c r="H104" i="1"/>
  <c r="H70" i="1"/>
  <c r="F71" i="1"/>
  <c r="F86" i="1"/>
  <c r="F87" i="1"/>
  <c r="F88" i="1"/>
  <c r="F89" i="1"/>
  <c r="F90" i="1"/>
  <c r="F91" i="1"/>
  <c r="F92" i="1"/>
  <c r="F93" i="1"/>
  <c r="F94" i="1"/>
  <c r="F95" i="1"/>
  <c r="F96" i="1"/>
  <c r="F97" i="1"/>
  <c r="F98" i="1"/>
  <c r="F99" i="1"/>
  <c r="F100" i="1"/>
  <c r="F101" i="1"/>
  <c r="F72" i="1"/>
  <c r="F102" i="1"/>
  <c r="F103" i="1"/>
  <c r="F104" i="1"/>
  <c r="F73" i="1"/>
  <c r="F74" i="1"/>
  <c r="F75" i="1"/>
  <c r="F76" i="1"/>
  <c r="F77" i="1"/>
  <c r="F78" i="1"/>
  <c r="F79" i="1"/>
  <c r="F80" i="1"/>
  <c r="F81" i="1"/>
  <c r="F82" i="1"/>
  <c r="F83" i="1"/>
  <c r="F84" i="1"/>
  <c r="F85" i="1"/>
  <c r="F70" i="1"/>
</calcChain>
</file>

<file path=xl/sharedStrings.xml><?xml version="1.0" encoding="utf-8"?>
<sst xmlns="http://schemas.openxmlformats.org/spreadsheetml/2006/main" count="1058" uniqueCount="223">
  <si>
    <t>Name</t>
  </si>
  <si>
    <t>Type</t>
  </si>
  <si>
    <t>Data</t>
  </si>
  <si>
    <t>Timestamp</t>
  </si>
  <si>
    <t>static</t>
  </si>
  <si>
    <t>Host (A)</t>
  </si>
  <si>
    <t>192.168.2.128</t>
  </si>
  <si>
    <t>?2024/?10/?27 16:00:00</t>
  </si>
  <si>
    <t>10.0.0.1</t>
  </si>
  <si>
    <t>?2024/?10/?28 12:00:00</t>
  </si>
  <si>
    <t>audiobookshelf</t>
  </si>
  <si>
    <t>Alias (CNAME)</t>
  </si>
  <si>
    <t>docker.sthome.org.</t>
  </si>
  <si>
    <t>authentik</t>
  </si>
  <si>
    <t>Backyard</t>
  </si>
  <si>
    <t>10.0.0.102</t>
  </si>
  <si>
    <t>?2024/?10/?27 13:00:00</t>
  </si>
  <si>
    <t>calibre</t>
  </si>
  <si>
    <t>Carlton-s-A24</t>
  </si>
  <si>
    <t>10.0.0.150</t>
  </si>
  <si>
    <t>?2024/?10/?29 17:00:00</t>
  </si>
  <si>
    <t>carltonpc</t>
  </si>
  <si>
    <t>10.0.0.142</t>
  </si>
  <si>
    <t>cctv</t>
  </si>
  <si>
    <t>cctv-local</t>
  </si>
  <si>
    <t>10.0.0.10</t>
  </si>
  <si>
    <t>Chris-s-Note20-Ultra</t>
  </si>
  <si>
    <t>10.0.0.41</t>
  </si>
  <si>
    <t>?2024/?10/?29 16:00:00</t>
  </si>
  <si>
    <t>CLX-3185FW</t>
  </si>
  <si>
    <t>10.0.0.24</t>
  </si>
  <si>
    <t>collabora</t>
  </si>
  <si>
    <t>CTR-LX2</t>
  </si>
  <si>
    <t>10.0.0.133</t>
  </si>
  <si>
    <t>digikam</t>
  </si>
  <si>
    <t>docker</t>
  </si>
  <si>
    <t>10.0.0.61</t>
  </si>
  <si>
    <t>?2024/?09/?09 00:00:00</t>
  </si>
  <si>
    <t>dockge</t>
  </si>
  <si>
    <t>DomainDnsZones</t>
  </si>
  <si>
    <t>Driveway</t>
  </si>
  <si>
    <t>10.0.0.101</t>
  </si>
  <si>
    <t>DSERVER</t>
  </si>
  <si>
    <t>10.0.0.141</t>
  </si>
  <si>
    <t>East</t>
  </si>
  <si>
    <t>10.0.0.104</t>
  </si>
  <si>
    <t>emby</t>
  </si>
  <si>
    <t>EPSON84C774</t>
  </si>
  <si>
    <t>10.0.0.25</t>
  </si>
  <si>
    <t>?2024/?09/?19 15:00:00</t>
  </si>
  <si>
    <t>firefly</t>
  </si>
  <si>
    <t>firefly-importer</t>
  </si>
  <si>
    <t>fireflyiii</t>
  </si>
  <si>
    <t>firefox</t>
  </si>
  <si>
    <t>ForestDnsZones</t>
  </si>
  <si>
    <t>frigate</t>
  </si>
  <si>
    <t>frigate-local</t>
  </si>
  <si>
    <t>10.0.0.51</t>
  </si>
  <si>
    <t>?2024/?09/?17 08:00:00</t>
  </si>
  <si>
    <t>Galaxy-A04s</t>
  </si>
  <si>
    <t>10.0.0.153</t>
  </si>
  <si>
    <t>?2024/?10/?26 11:00:00</t>
  </si>
  <si>
    <t>gitea</t>
  </si>
  <si>
    <t>grafana</t>
  </si>
  <si>
    <t>ha</t>
  </si>
  <si>
    <t>handbrake</t>
  </si>
  <si>
    <t>Hisense_U40</t>
  </si>
  <si>
    <t>10.0.0.131</t>
  </si>
  <si>
    <t>?2024/?10/?27 17:00:00</t>
  </si>
  <si>
    <t>home-assistant</t>
  </si>
  <si>
    <t>hp6570b</t>
  </si>
  <si>
    <t>10.0.0.145</t>
  </si>
  <si>
    <t>?2024/?10/?22 20:00:00</t>
  </si>
  <si>
    <t>HUAWEI_P10_Plus-79de9fe6e</t>
  </si>
  <si>
    <t>10.0.0.154</t>
  </si>
  <si>
    <t>?2024/?10/?28 19:00:00</t>
  </si>
  <si>
    <t>HUAWEI_P_smart_2019-a47ae</t>
  </si>
  <si>
    <t>10.0.0.137</t>
  </si>
  <si>
    <t>?2024/?10/?05 15:00:00</t>
  </si>
  <si>
    <t>jdownloader</t>
  </si>
  <si>
    <t>jdownloader2</t>
  </si>
  <si>
    <t>jellyfin</t>
  </si>
  <si>
    <t>kavita</t>
  </si>
  <si>
    <t>L1250</t>
  </si>
  <si>
    <t>EPSON84C774.sthome.org.</t>
  </si>
  <si>
    <t>Leon-s-phone</t>
  </si>
  <si>
    <t>10.0.0.128</t>
  </si>
  <si>
    <t>librespeed</t>
  </si>
  <si>
    <t>lidarr</t>
  </si>
  <si>
    <t>lserver</t>
  </si>
  <si>
    <t>LWIP</t>
  </si>
  <si>
    <t>10.0.0.132</t>
  </si>
  <si>
    <t>mealie</t>
  </si>
  <si>
    <t>MediaC</t>
  </si>
  <si>
    <t>10.0.0.33</t>
  </si>
  <si>
    <t>?2024/?10/?28 20:00:00</t>
  </si>
  <si>
    <t>mediaelch</t>
  </si>
  <si>
    <t>mediaserver</t>
  </si>
  <si>
    <t>minecraft</t>
  </si>
  <si>
    <t>minio</t>
  </si>
  <si>
    <t>minio1</t>
  </si>
  <si>
    <t>minio2</t>
  </si>
  <si>
    <t>mkvtoolnix</t>
  </si>
  <si>
    <t>mosquitto</t>
  </si>
  <si>
    <t>mqtt</t>
  </si>
  <si>
    <t>nextcloud</t>
  </si>
  <si>
    <t>Nokia-C20</t>
  </si>
  <si>
    <t>10.0.0.43</t>
  </si>
  <si>
    <t>nova4k</t>
  </si>
  <si>
    <t>10.0.0.39</t>
  </si>
  <si>
    <t>onlyoffice</t>
  </si>
  <si>
    <t>overseerr</t>
  </si>
  <si>
    <t>Patio</t>
  </si>
  <si>
    <t>10.0.0.103</t>
  </si>
  <si>
    <t>pgadmin</t>
  </si>
  <si>
    <t>photoview</t>
  </si>
  <si>
    <t>pihole</t>
  </si>
  <si>
    <t>plex</t>
  </si>
  <si>
    <t>plexmediaserver</t>
  </si>
  <si>
    <t>plexserver</t>
  </si>
  <si>
    <t>portainer</t>
  </si>
  <si>
    <t>prometheus</t>
  </si>
  <si>
    <t>prowlarr</t>
  </si>
  <si>
    <t>pve</t>
  </si>
  <si>
    <t>10.0.0.22</t>
  </si>
  <si>
    <t>?2024/?08/?28 23:00:00</t>
  </si>
  <si>
    <t>qbittorrent</t>
  </si>
  <si>
    <t>R7Quad</t>
  </si>
  <si>
    <t>10.0.0.147</t>
  </si>
  <si>
    <t>?2024/?10/?31 12:00:00</t>
  </si>
  <si>
    <t>radarr</t>
  </si>
  <si>
    <t>readarr</t>
  </si>
  <si>
    <t>root</t>
  </si>
  <si>
    <t>sheetable</t>
  </si>
  <si>
    <t>sonarr</t>
  </si>
  <si>
    <t>songkong</t>
  </si>
  <si>
    <t>static-web-server</t>
  </si>
  <si>
    <t>syncthing</t>
  </si>
  <si>
    <t>tautulli</t>
  </si>
  <si>
    <t>traefik</t>
  </si>
  <si>
    <t>truenas</t>
  </si>
  <si>
    <t>10.0.0.20</t>
  </si>
  <si>
    <t>unbound</t>
  </si>
  <si>
    <t>UPD</t>
  </si>
  <si>
    <t>10.0.0.15</t>
  </si>
  <si>
    <t>vaultwarden</t>
  </si>
  <si>
    <t>vpn</t>
  </si>
  <si>
    <t>W60B</t>
  </si>
  <si>
    <t>10.0.0.19</t>
  </si>
  <si>
    <t>wg-easy</t>
  </si>
  <si>
    <t>whoami</t>
  </si>
  <si>
    <t>whoami-catchall</t>
  </si>
  <si>
    <t>whoami-individual</t>
  </si>
  <si>
    <t>WIN-0NA4E6974OK</t>
  </si>
  <si>
    <t>10.0.0.138</t>
  </si>
  <si>
    <t>WSTAT</t>
  </si>
  <si>
    <t>10.0.0.30</t>
  </si>
  <si>
    <t>www</t>
  </si>
  <si>
    <t>Xiaomi-TV-Box</t>
  </si>
  <si>
    <t>10.0.0.38</t>
  </si>
  <si>
    <t>Zel</t>
  </si>
  <si>
    <t>10.0.0.143</t>
  </si>
  <si>
    <t>?2024/?10/?27 19:00:00</t>
  </si>
  <si>
    <t>Zelmique-s-A04e</t>
  </si>
  <si>
    <t>10.0.0.140</t>
  </si>
  <si>
    <t>?2024/?10/?27 15:00:00</t>
  </si>
  <si>
    <t>10.0.0.2</t>
  </si>
  <si>
    <t>10.0.0.21</t>
  </si>
  <si>
    <t>10.0.0.31</t>
  </si>
  <si>
    <t>192.168.2.1</t>
  </si>
  <si>
    <t>10.0.0.42</t>
  </si>
  <si>
    <t>sthome</t>
  </si>
  <si>
    <t>net</t>
  </si>
  <si>
    <t>clx-3185fw</t>
  </si>
  <si>
    <t>l1250</t>
  </si>
  <si>
    <t>phone1</t>
  </si>
  <si>
    <t>router</t>
  </si>
  <si>
    <t>truenas2</t>
  </si>
  <si>
    <t>upd</t>
  </si>
  <si>
    <t>wstat</t>
  </si>
  <si>
    <t>mediac</t>
  </si>
  <si>
    <t>wstat2</t>
  </si>
  <si>
    <t>dserver</t>
  </si>
  <si>
    <t>chris-samsung</t>
  </si>
  <si>
    <t>chris-samsung5g</t>
  </si>
  <si>
    <t>zelna-nokia</t>
  </si>
  <si>
    <t>cam-backyard</t>
  </si>
  <si>
    <t>cam-driveway</t>
  </si>
  <si>
    <t>cam-eastwall</t>
  </si>
  <si>
    <t>cam-patio</t>
  </si>
  <si>
    <t>lserver.sthome.org</t>
  </si>
  <si>
    <t>cctv-local.sthome.org</t>
  </si>
  <si>
    <t>W60B.sthome.org</t>
  </si>
  <si>
    <t>truenas.sthome.org</t>
  </si>
  <si>
    <t>pve.sthome.org</t>
  </si>
  <si>
    <t>CLX-3185FW.sthome.org</t>
  </si>
  <si>
    <t>EPSON84C774.sthome.org</t>
  </si>
  <si>
    <t>Xiaomi-TV-Box.sthome.org</t>
  </si>
  <si>
    <t>nova4k.sthome.org</t>
  </si>
  <si>
    <t>Chris-s-Note20-Ultra.sthome.org</t>
  </si>
  <si>
    <t>Nokia-C20.sthome.org</t>
  </si>
  <si>
    <t>frigate-local.sthome.org</t>
  </si>
  <si>
    <t>docker.sthome.org</t>
  </si>
  <si>
    <t>router.sthome.org</t>
  </si>
  <si>
    <t>upd.sthome.org</t>
  </si>
  <si>
    <t>truenas2.sthome.org</t>
  </si>
  <si>
    <t>wstat.sthome.org</t>
  </si>
  <si>
    <t>wstat2.sthome.org</t>
  </si>
  <si>
    <t>mediac.sthome.org</t>
  </si>
  <si>
    <t>chris-samsung5g.sthome.org</t>
  </si>
  <si>
    <t>cam-driveway.sthome.org</t>
  </si>
  <si>
    <t>cam-backyard.sthome.org</t>
  </si>
  <si>
    <t>cam-patio.sthome.org</t>
  </si>
  <si>
    <t>cam-eastwall.sthome.org</t>
  </si>
  <si>
    <t>org</t>
  </si>
  <si>
    <t>cname</t>
  </si>
  <si>
    <t>freshrss</t>
  </si>
  <si>
    <t>gravity</t>
  </si>
  <si>
    <t>xmlschemas</t>
  </si>
  <si>
    <t>netdata</t>
  </si>
  <si>
    <t>getcert</t>
  </si>
  <si>
    <t>05-pihole-custom-cname.conf Format</t>
  </si>
  <si>
    <t>custom.list Format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</si>
</sst>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0" fontId="0" fillId="0" borderId="0" xfId="0" applyAlignment="1">
      <alignment wrapText="1"/>
    </xf>
    <xf numFmtId="0" fontId="1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5C4423C-CD3A-4060-8DAD-90F3DD9EE437}">
  <dimension ref="A1:I127"/>
  <sheetViews>
    <sheetView topLeftCell="A86" workbookViewId="0">
      <selection activeCell="B3" sqref="B3:D69"/>
    </sheetView>
  </sheetViews>
  <sheetFormatPr defaultRowHeight="14.5" x14ac:dyDescent="0.35"/>
  <cols>
    <col min="2" max="2" width="26.7265625" bestFit="1" customWidth="1"/>
    <col min="3" max="3" width="20.54296875" bestFit="1" customWidth="1"/>
    <col min="4" max="4" width="23.36328125" bestFit="1" customWidth="1"/>
    <col min="5" max="5" width="20.90625" bestFit="1" customWidth="1"/>
    <col min="8" max="8" width="9.453125" bestFit="1" customWidth="1"/>
    <col min="9" max="9" width="37" bestFit="1" customWidth="1"/>
  </cols>
  <sheetData>
    <row r="1" spans="1:5" x14ac:dyDescent="0.35">
      <c r="A1" s="1"/>
    </row>
    <row r="3" spans="1:5" x14ac:dyDescent="0.35">
      <c r="B3" s="2" t="s">
        <v>0</v>
      </c>
      <c r="C3" s="2" t="s">
        <v>1</v>
      </c>
      <c r="D3" s="2" t="s">
        <v>2</v>
      </c>
      <c r="E3" s="2" t="s">
        <v>3</v>
      </c>
    </row>
    <row r="4" spans="1:5" x14ac:dyDescent="0.35">
      <c r="B4" t="s">
        <v>10</v>
      </c>
      <c r="C4" t="s">
        <v>11</v>
      </c>
      <c r="D4" t="s">
        <v>12</v>
      </c>
      <c r="E4" t="s">
        <v>4</v>
      </c>
    </row>
    <row r="5" spans="1:5" x14ac:dyDescent="0.35">
      <c r="B5" t="s">
        <v>13</v>
      </c>
      <c r="C5" t="s">
        <v>11</v>
      </c>
      <c r="D5" t="s">
        <v>12</v>
      </c>
      <c r="E5" t="s">
        <v>4</v>
      </c>
    </row>
    <row r="6" spans="1:5" x14ac:dyDescent="0.35">
      <c r="B6" t="s">
        <v>17</v>
      </c>
      <c r="C6" t="s">
        <v>11</v>
      </c>
      <c r="D6" t="s">
        <v>12</v>
      </c>
      <c r="E6" t="s">
        <v>4</v>
      </c>
    </row>
    <row r="7" spans="1:5" x14ac:dyDescent="0.35">
      <c r="B7" t="s">
        <v>23</v>
      </c>
      <c r="C7" t="s">
        <v>11</v>
      </c>
      <c r="D7" t="s">
        <v>12</v>
      </c>
      <c r="E7" t="s">
        <v>4</v>
      </c>
    </row>
    <row r="8" spans="1:5" x14ac:dyDescent="0.35">
      <c r="B8" t="s">
        <v>31</v>
      </c>
      <c r="C8" t="s">
        <v>11</v>
      </c>
      <c r="D8" t="s">
        <v>12</v>
      </c>
      <c r="E8" t="s">
        <v>4</v>
      </c>
    </row>
    <row r="9" spans="1:5" x14ac:dyDescent="0.35">
      <c r="B9" t="s">
        <v>34</v>
      </c>
      <c r="C9" t="s">
        <v>11</v>
      </c>
      <c r="D9" t="s">
        <v>12</v>
      </c>
      <c r="E9" t="s">
        <v>4</v>
      </c>
    </row>
    <row r="10" spans="1:5" x14ac:dyDescent="0.35">
      <c r="B10" t="s">
        <v>38</v>
      </c>
      <c r="C10" t="s">
        <v>11</v>
      </c>
      <c r="D10" t="s">
        <v>12</v>
      </c>
      <c r="E10" t="s">
        <v>4</v>
      </c>
    </row>
    <row r="11" spans="1:5" x14ac:dyDescent="0.35">
      <c r="B11" t="s">
        <v>46</v>
      </c>
      <c r="C11" t="s">
        <v>11</v>
      </c>
      <c r="D11" t="s">
        <v>12</v>
      </c>
      <c r="E11" t="s">
        <v>4</v>
      </c>
    </row>
    <row r="12" spans="1:5" x14ac:dyDescent="0.35">
      <c r="B12" t="s">
        <v>50</v>
      </c>
      <c r="C12" t="s">
        <v>11</v>
      </c>
      <c r="D12" t="s">
        <v>12</v>
      </c>
      <c r="E12" t="s">
        <v>4</v>
      </c>
    </row>
    <row r="13" spans="1:5" x14ac:dyDescent="0.35">
      <c r="B13" t="s">
        <v>52</v>
      </c>
      <c r="C13" t="s">
        <v>11</v>
      </c>
      <c r="D13" t="s">
        <v>12</v>
      </c>
      <c r="E13" t="s">
        <v>4</v>
      </c>
    </row>
    <row r="14" spans="1:5" x14ac:dyDescent="0.35">
      <c r="B14" t="s">
        <v>51</v>
      </c>
      <c r="C14" t="s">
        <v>11</v>
      </c>
      <c r="D14" t="s">
        <v>12</v>
      </c>
      <c r="E14" t="s">
        <v>4</v>
      </c>
    </row>
    <row r="15" spans="1:5" x14ac:dyDescent="0.35">
      <c r="B15" t="s">
        <v>53</v>
      </c>
      <c r="C15" t="s">
        <v>11</v>
      </c>
      <c r="D15" t="s">
        <v>12</v>
      </c>
      <c r="E15" t="s">
        <v>4</v>
      </c>
    </row>
    <row r="16" spans="1:5" x14ac:dyDescent="0.35">
      <c r="B16" t="s">
        <v>55</v>
      </c>
      <c r="C16" t="s">
        <v>11</v>
      </c>
      <c r="D16" t="s">
        <v>12</v>
      </c>
      <c r="E16" t="s">
        <v>4</v>
      </c>
    </row>
    <row r="17" spans="2:5" x14ac:dyDescent="0.35">
      <c r="B17" t="s">
        <v>62</v>
      </c>
      <c r="C17" t="s">
        <v>11</v>
      </c>
      <c r="D17" t="s">
        <v>12</v>
      </c>
      <c r="E17" t="s">
        <v>4</v>
      </c>
    </row>
    <row r="18" spans="2:5" x14ac:dyDescent="0.35">
      <c r="B18" t="s">
        <v>63</v>
      </c>
      <c r="C18" t="s">
        <v>11</v>
      </c>
      <c r="D18" t="s">
        <v>12</v>
      </c>
      <c r="E18" t="s">
        <v>4</v>
      </c>
    </row>
    <row r="19" spans="2:5" x14ac:dyDescent="0.35">
      <c r="B19" t="s">
        <v>64</v>
      </c>
      <c r="C19" t="s">
        <v>11</v>
      </c>
      <c r="D19" t="s">
        <v>12</v>
      </c>
      <c r="E19" t="s">
        <v>4</v>
      </c>
    </row>
    <row r="20" spans="2:5" x14ac:dyDescent="0.35">
      <c r="B20" t="s">
        <v>65</v>
      </c>
      <c r="C20" t="s">
        <v>11</v>
      </c>
      <c r="D20" t="s">
        <v>12</v>
      </c>
      <c r="E20" t="s">
        <v>4</v>
      </c>
    </row>
    <row r="21" spans="2:5" x14ac:dyDescent="0.35">
      <c r="B21" t="s">
        <v>69</v>
      </c>
      <c r="C21" t="s">
        <v>11</v>
      </c>
      <c r="D21" t="s">
        <v>12</v>
      </c>
      <c r="E21" t="s">
        <v>4</v>
      </c>
    </row>
    <row r="22" spans="2:5" x14ac:dyDescent="0.35">
      <c r="B22" t="s">
        <v>79</v>
      </c>
      <c r="C22" t="s">
        <v>11</v>
      </c>
      <c r="D22" t="s">
        <v>12</v>
      </c>
      <c r="E22" t="s">
        <v>4</v>
      </c>
    </row>
    <row r="23" spans="2:5" x14ac:dyDescent="0.35">
      <c r="B23" t="s">
        <v>80</v>
      </c>
      <c r="C23" t="s">
        <v>11</v>
      </c>
      <c r="D23" t="s">
        <v>12</v>
      </c>
      <c r="E23" t="s">
        <v>4</v>
      </c>
    </row>
    <row r="24" spans="2:5" x14ac:dyDescent="0.35">
      <c r="B24" t="s">
        <v>81</v>
      </c>
      <c r="C24" t="s">
        <v>11</v>
      </c>
      <c r="D24" t="s">
        <v>12</v>
      </c>
      <c r="E24" t="s">
        <v>4</v>
      </c>
    </row>
    <row r="25" spans="2:5" x14ac:dyDescent="0.35">
      <c r="B25" t="s">
        <v>82</v>
      </c>
      <c r="C25" t="s">
        <v>11</v>
      </c>
      <c r="D25" t="s">
        <v>12</v>
      </c>
      <c r="E25" t="s">
        <v>4</v>
      </c>
    </row>
    <row r="26" spans="2:5" x14ac:dyDescent="0.35">
      <c r="B26" t="s">
        <v>87</v>
      </c>
      <c r="C26" t="s">
        <v>11</v>
      </c>
      <c r="D26" t="s">
        <v>12</v>
      </c>
      <c r="E26" t="s">
        <v>4</v>
      </c>
    </row>
    <row r="27" spans="2:5" x14ac:dyDescent="0.35">
      <c r="B27" t="s">
        <v>88</v>
      </c>
      <c r="C27" t="s">
        <v>11</v>
      </c>
      <c r="D27" t="s">
        <v>12</v>
      </c>
      <c r="E27" t="s">
        <v>4</v>
      </c>
    </row>
    <row r="28" spans="2:5" x14ac:dyDescent="0.35">
      <c r="B28" t="s">
        <v>92</v>
      </c>
      <c r="C28" t="s">
        <v>11</v>
      </c>
      <c r="D28" t="s">
        <v>12</v>
      </c>
      <c r="E28" t="s">
        <v>4</v>
      </c>
    </row>
    <row r="29" spans="2:5" x14ac:dyDescent="0.35">
      <c r="B29" t="s">
        <v>96</v>
      </c>
      <c r="C29" t="s">
        <v>11</v>
      </c>
      <c r="D29" t="s">
        <v>12</v>
      </c>
      <c r="E29" t="s">
        <v>4</v>
      </c>
    </row>
    <row r="30" spans="2:5" x14ac:dyDescent="0.35">
      <c r="B30" t="s">
        <v>97</v>
      </c>
      <c r="C30" t="s">
        <v>11</v>
      </c>
      <c r="D30" t="s">
        <v>12</v>
      </c>
      <c r="E30" t="s">
        <v>4</v>
      </c>
    </row>
    <row r="31" spans="2:5" x14ac:dyDescent="0.35">
      <c r="B31" t="s">
        <v>98</v>
      </c>
      <c r="C31" t="s">
        <v>11</v>
      </c>
      <c r="D31" t="s">
        <v>12</v>
      </c>
      <c r="E31" t="s">
        <v>4</v>
      </c>
    </row>
    <row r="32" spans="2:5" x14ac:dyDescent="0.35">
      <c r="B32" t="s">
        <v>99</v>
      </c>
      <c r="C32" t="s">
        <v>11</v>
      </c>
      <c r="D32" t="s">
        <v>12</v>
      </c>
      <c r="E32" t="s">
        <v>4</v>
      </c>
    </row>
    <row r="33" spans="2:5" x14ac:dyDescent="0.35">
      <c r="B33" t="s">
        <v>100</v>
      </c>
      <c r="C33" t="s">
        <v>11</v>
      </c>
      <c r="D33" t="s">
        <v>12</v>
      </c>
      <c r="E33" t="s">
        <v>4</v>
      </c>
    </row>
    <row r="34" spans="2:5" x14ac:dyDescent="0.35">
      <c r="B34" t="s">
        <v>101</v>
      </c>
      <c r="C34" t="s">
        <v>11</v>
      </c>
      <c r="D34" t="s">
        <v>12</v>
      </c>
      <c r="E34" t="s">
        <v>4</v>
      </c>
    </row>
    <row r="35" spans="2:5" x14ac:dyDescent="0.35">
      <c r="B35" t="s">
        <v>102</v>
      </c>
      <c r="C35" t="s">
        <v>11</v>
      </c>
      <c r="D35" t="s">
        <v>12</v>
      </c>
      <c r="E35" t="s">
        <v>4</v>
      </c>
    </row>
    <row r="36" spans="2:5" x14ac:dyDescent="0.35">
      <c r="B36" t="s">
        <v>103</v>
      </c>
      <c r="C36" t="s">
        <v>11</v>
      </c>
      <c r="D36" t="s">
        <v>12</v>
      </c>
      <c r="E36" t="s">
        <v>4</v>
      </c>
    </row>
    <row r="37" spans="2:5" x14ac:dyDescent="0.35">
      <c r="B37" t="s">
        <v>104</v>
      </c>
      <c r="C37" t="s">
        <v>11</v>
      </c>
      <c r="D37" t="s">
        <v>12</v>
      </c>
      <c r="E37" t="s">
        <v>4</v>
      </c>
    </row>
    <row r="38" spans="2:5" x14ac:dyDescent="0.35">
      <c r="B38" t="s">
        <v>105</v>
      </c>
      <c r="C38" t="s">
        <v>11</v>
      </c>
      <c r="D38" t="s">
        <v>12</v>
      </c>
      <c r="E38" t="s">
        <v>4</v>
      </c>
    </row>
    <row r="39" spans="2:5" x14ac:dyDescent="0.35">
      <c r="B39" t="s">
        <v>110</v>
      </c>
      <c r="C39" t="s">
        <v>11</v>
      </c>
      <c r="D39" t="s">
        <v>12</v>
      </c>
      <c r="E39" t="s">
        <v>4</v>
      </c>
    </row>
    <row r="40" spans="2:5" x14ac:dyDescent="0.35">
      <c r="B40" t="s">
        <v>111</v>
      </c>
      <c r="C40" t="s">
        <v>11</v>
      </c>
      <c r="D40" t="s">
        <v>12</v>
      </c>
      <c r="E40" t="s">
        <v>4</v>
      </c>
    </row>
    <row r="41" spans="2:5" x14ac:dyDescent="0.35">
      <c r="B41" t="s">
        <v>114</v>
      </c>
      <c r="C41" t="s">
        <v>11</v>
      </c>
      <c r="D41" t="s">
        <v>12</v>
      </c>
      <c r="E41" t="s">
        <v>4</v>
      </c>
    </row>
    <row r="42" spans="2:5" x14ac:dyDescent="0.35">
      <c r="B42" t="s">
        <v>115</v>
      </c>
      <c r="C42" t="s">
        <v>11</v>
      </c>
      <c r="D42" t="s">
        <v>12</v>
      </c>
      <c r="E42" t="s">
        <v>4</v>
      </c>
    </row>
    <row r="43" spans="2:5" x14ac:dyDescent="0.35">
      <c r="B43" t="s">
        <v>116</v>
      </c>
      <c r="C43" t="s">
        <v>11</v>
      </c>
      <c r="D43" t="s">
        <v>12</v>
      </c>
      <c r="E43" t="s">
        <v>4</v>
      </c>
    </row>
    <row r="44" spans="2:5" x14ac:dyDescent="0.35">
      <c r="B44" t="s">
        <v>117</v>
      </c>
      <c r="C44" t="s">
        <v>11</v>
      </c>
      <c r="D44" t="s">
        <v>12</v>
      </c>
      <c r="E44" t="s">
        <v>4</v>
      </c>
    </row>
    <row r="45" spans="2:5" x14ac:dyDescent="0.35">
      <c r="B45" t="s">
        <v>118</v>
      </c>
      <c r="C45" t="s">
        <v>11</v>
      </c>
      <c r="D45" t="s">
        <v>12</v>
      </c>
      <c r="E45" t="s">
        <v>4</v>
      </c>
    </row>
    <row r="46" spans="2:5" x14ac:dyDescent="0.35">
      <c r="B46" t="s">
        <v>119</v>
      </c>
      <c r="C46" t="s">
        <v>11</v>
      </c>
      <c r="D46" t="s">
        <v>12</v>
      </c>
      <c r="E46" t="s">
        <v>4</v>
      </c>
    </row>
    <row r="47" spans="2:5" x14ac:dyDescent="0.35">
      <c r="B47" t="s">
        <v>120</v>
      </c>
      <c r="C47" t="s">
        <v>11</v>
      </c>
      <c r="D47" t="s">
        <v>12</v>
      </c>
      <c r="E47" t="s">
        <v>4</v>
      </c>
    </row>
    <row r="48" spans="2:5" x14ac:dyDescent="0.35">
      <c r="B48" t="s">
        <v>121</v>
      </c>
      <c r="C48" t="s">
        <v>11</v>
      </c>
      <c r="D48" t="s">
        <v>12</v>
      </c>
      <c r="E48" t="s">
        <v>4</v>
      </c>
    </row>
    <row r="49" spans="2:5" x14ac:dyDescent="0.35">
      <c r="B49" t="s">
        <v>122</v>
      </c>
      <c r="C49" t="s">
        <v>11</v>
      </c>
      <c r="D49" t="s">
        <v>12</v>
      </c>
      <c r="E49" t="s">
        <v>4</v>
      </c>
    </row>
    <row r="50" spans="2:5" x14ac:dyDescent="0.35">
      <c r="B50" t="s">
        <v>126</v>
      </c>
      <c r="C50" t="s">
        <v>11</v>
      </c>
      <c r="D50" t="s">
        <v>12</v>
      </c>
      <c r="E50" t="s">
        <v>4</v>
      </c>
    </row>
    <row r="51" spans="2:5" x14ac:dyDescent="0.35">
      <c r="B51" t="s">
        <v>130</v>
      </c>
      <c r="C51" t="s">
        <v>11</v>
      </c>
      <c r="D51" t="s">
        <v>12</v>
      </c>
      <c r="E51" t="s">
        <v>4</v>
      </c>
    </row>
    <row r="52" spans="2:5" x14ac:dyDescent="0.35">
      <c r="B52" t="s">
        <v>131</v>
      </c>
      <c r="C52" t="s">
        <v>11</v>
      </c>
      <c r="D52" t="s">
        <v>12</v>
      </c>
      <c r="E52" t="s">
        <v>4</v>
      </c>
    </row>
    <row r="53" spans="2:5" x14ac:dyDescent="0.35">
      <c r="B53" t="s">
        <v>132</v>
      </c>
      <c r="C53" t="s">
        <v>11</v>
      </c>
      <c r="D53" t="s">
        <v>12</v>
      </c>
      <c r="E53" t="s">
        <v>4</v>
      </c>
    </row>
    <row r="54" spans="2:5" x14ac:dyDescent="0.35">
      <c r="B54" t="s">
        <v>133</v>
      </c>
      <c r="C54" t="s">
        <v>11</v>
      </c>
      <c r="D54" t="s">
        <v>12</v>
      </c>
      <c r="E54" t="s">
        <v>4</v>
      </c>
    </row>
    <row r="55" spans="2:5" x14ac:dyDescent="0.35">
      <c r="B55" t="s">
        <v>134</v>
      </c>
      <c r="C55" t="s">
        <v>11</v>
      </c>
      <c r="D55" t="s">
        <v>12</v>
      </c>
      <c r="E55" t="s">
        <v>4</v>
      </c>
    </row>
    <row r="56" spans="2:5" x14ac:dyDescent="0.35">
      <c r="B56" t="s">
        <v>135</v>
      </c>
      <c r="C56" t="s">
        <v>11</v>
      </c>
      <c r="D56" t="s">
        <v>12</v>
      </c>
      <c r="E56" t="s">
        <v>4</v>
      </c>
    </row>
    <row r="57" spans="2:5" x14ac:dyDescent="0.35">
      <c r="B57" t="s">
        <v>136</v>
      </c>
      <c r="C57" t="s">
        <v>11</v>
      </c>
      <c r="D57" t="s">
        <v>12</v>
      </c>
      <c r="E57" t="s">
        <v>4</v>
      </c>
    </row>
    <row r="58" spans="2:5" x14ac:dyDescent="0.35">
      <c r="B58" t="s">
        <v>137</v>
      </c>
      <c r="C58" t="s">
        <v>11</v>
      </c>
      <c r="D58" t="s">
        <v>12</v>
      </c>
      <c r="E58" t="s">
        <v>4</v>
      </c>
    </row>
    <row r="59" spans="2:5" x14ac:dyDescent="0.35">
      <c r="B59" t="s">
        <v>138</v>
      </c>
      <c r="C59" t="s">
        <v>11</v>
      </c>
      <c r="D59" t="s">
        <v>12</v>
      </c>
      <c r="E59" t="s">
        <v>4</v>
      </c>
    </row>
    <row r="60" spans="2:5" x14ac:dyDescent="0.35">
      <c r="B60" t="s">
        <v>139</v>
      </c>
      <c r="C60" t="s">
        <v>11</v>
      </c>
      <c r="D60" t="s">
        <v>12</v>
      </c>
      <c r="E60" t="s">
        <v>4</v>
      </c>
    </row>
    <row r="61" spans="2:5" x14ac:dyDescent="0.35">
      <c r="B61" t="s">
        <v>142</v>
      </c>
      <c r="C61" t="s">
        <v>11</v>
      </c>
      <c r="D61" t="s">
        <v>12</v>
      </c>
      <c r="E61" t="s">
        <v>4</v>
      </c>
    </row>
    <row r="62" spans="2:5" x14ac:dyDescent="0.35">
      <c r="B62" t="s">
        <v>145</v>
      </c>
      <c r="C62" t="s">
        <v>11</v>
      </c>
      <c r="D62" t="s">
        <v>12</v>
      </c>
      <c r="E62" t="s">
        <v>4</v>
      </c>
    </row>
    <row r="63" spans="2:5" x14ac:dyDescent="0.35">
      <c r="B63" t="s">
        <v>146</v>
      </c>
      <c r="C63" t="s">
        <v>11</v>
      </c>
      <c r="D63" t="s">
        <v>12</v>
      </c>
      <c r="E63" t="s">
        <v>4</v>
      </c>
    </row>
    <row r="64" spans="2:5" x14ac:dyDescent="0.35">
      <c r="B64" t="s">
        <v>149</v>
      </c>
      <c r="C64" t="s">
        <v>11</v>
      </c>
      <c r="D64" t="s">
        <v>12</v>
      </c>
      <c r="E64" t="s">
        <v>4</v>
      </c>
    </row>
    <row r="65" spans="2:9" x14ac:dyDescent="0.35">
      <c r="B65" t="s">
        <v>150</v>
      </c>
      <c r="C65" t="s">
        <v>11</v>
      </c>
      <c r="D65" t="s">
        <v>12</v>
      </c>
      <c r="E65" t="s">
        <v>4</v>
      </c>
    </row>
    <row r="66" spans="2:9" x14ac:dyDescent="0.35">
      <c r="B66" t="s">
        <v>151</v>
      </c>
      <c r="C66" t="s">
        <v>11</v>
      </c>
      <c r="D66" t="s">
        <v>12</v>
      </c>
      <c r="E66" t="s">
        <v>4</v>
      </c>
    </row>
    <row r="67" spans="2:9" x14ac:dyDescent="0.35">
      <c r="B67" t="s">
        <v>152</v>
      </c>
      <c r="C67" t="s">
        <v>11</v>
      </c>
      <c r="D67" t="s">
        <v>12</v>
      </c>
      <c r="E67" t="s">
        <v>4</v>
      </c>
    </row>
    <row r="68" spans="2:9" x14ac:dyDescent="0.35">
      <c r="B68" t="s">
        <v>157</v>
      </c>
      <c r="C68" t="s">
        <v>11</v>
      </c>
      <c r="D68" t="s">
        <v>12</v>
      </c>
      <c r="E68" t="s">
        <v>4</v>
      </c>
    </row>
    <row r="69" spans="2:9" x14ac:dyDescent="0.35">
      <c r="B69" t="s">
        <v>83</v>
      </c>
      <c r="C69" t="s">
        <v>11</v>
      </c>
      <c r="D69" t="s">
        <v>84</v>
      </c>
      <c r="E69" t="s">
        <v>4</v>
      </c>
    </row>
    <row r="70" spans="2:9" x14ac:dyDescent="0.35">
      <c r="B70" t="s">
        <v>89</v>
      </c>
      <c r="C70" t="s">
        <v>5</v>
      </c>
      <c r="D70" t="s">
        <v>8</v>
      </c>
      <c r="E70" t="s">
        <v>4</v>
      </c>
      <c r="F70">
        <f>MID(D70,8,255)+0</f>
        <v>1</v>
      </c>
      <c r="H70" t="str">
        <f>D70</f>
        <v>10.0.0.1</v>
      </c>
      <c r="I70" t="str">
        <f>B70&amp;".sthome.org"</f>
        <v>lserver.sthome.org</v>
      </c>
    </row>
    <row r="71" spans="2:9" x14ac:dyDescent="0.35">
      <c r="B71" t="s">
        <v>24</v>
      </c>
      <c r="C71" t="s">
        <v>5</v>
      </c>
      <c r="D71" t="s">
        <v>25</v>
      </c>
      <c r="E71" t="s">
        <v>4</v>
      </c>
      <c r="F71">
        <f>MID(D71,8,255)+0</f>
        <v>10</v>
      </c>
      <c r="H71" t="str">
        <f t="shared" ref="H71:H104" si="0">D71</f>
        <v>10.0.0.10</v>
      </c>
      <c r="I71" t="str">
        <f t="shared" ref="I71:I104" si="1">B71&amp;".sthome.org"</f>
        <v>cctv-local.sthome.org</v>
      </c>
    </row>
    <row r="72" spans="2:9" x14ac:dyDescent="0.35">
      <c r="B72" t="s">
        <v>143</v>
      </c>
      <c r="C72" t="s">
        <v>5</v>
      </c>
      <c r="D72" t="s">
        <v>144</v>
      </c>
      <c r="E72" t="s">
        <v>16</v>
      </c>
      <c r="F72">
        <f>MID(D72,8,255)+0</f>
        <v>15</v>
      </c>
      <c r="H72" t="str">
        <f t="shared" si="0"/>
        <v>10.0.0.15</v>
      </c>
      <c r="I72" t="str">
        <f t="shared" si="1"/>
        <v>UPD.sthome.org</v>
      </c>
    </row>
    <row r="73" spans="2:9" x14ac:dyDescent="0.35">
      <c r="B73" t="s">
        <v>147</v>
      </c>
      <c r="C73" t="s">
        <v>5</v>
      </c>
      <c r="D73" t="s">
        <v>148</v>
      </c>
      <c r="E73" t="s">
        <v>16</v>
      </c>
      <c r="F73">
        <f>MID(D73,8,255)+0</f>
        <v>19</v>
      </c>
      <c r="H73" t="str">
        <f t="shared" si="0"/>
        <v>10.0.0.19</v>
      </c>
      <c r="I73" t="str">
        <f t="shared" si="1"/>
        <v>W60B.sthome.org</v>
      </c>
    </row>
    <row r="74" spans="2:9" x14ac:dyDescent="0.35">
      <c r="B74" t="s">
        <v>140</v>
      </c>
      <c r="C74" t="s">
        <v>5</v>
      </c>
      <c r="D74" t="s">
        <v>141</v>
      </c>
      <c r="E74" t="s">
        <v>16</v>
      </c>
      <c r="F74">
        <f>MID(D74,8,255)+0</f>
        <v>20</v>
      </c>
      <c r="H74" t="str">
        <f t="shared" si="0"/>
        <v>10.0.0.20</v>
      </c>
      <c r="I74" t="str">
        <f t="shared" si="1"/>
        <v>truenas.sthome.org</v>
      </c>
    </row>
    <row r="75" spans="2:9" x14ac:dyDescent="0.35">
      <c r="B75" t="s">
        <v>123</v>
      </c>
      <c r="C75" t="s">
        <v>5</v>
      </c>
      <c r="D75" t="s">
        <v>124</v>
      </c>
      <c r="E75" t="s">
        <v>125</v>
      </c>
      <c r="F75">
        <f>MID(D75,8,255)+0</f>
        <v>22</v>
      </c>
      <c r="H75" t="str">
        <f t="shared" si="0"/>
        <v>10.0.0.22</v>
      </c>
      <c r="I75" t="str">
        <f t="shared" si="1"/>
        <v>pve.sthome.org</v>
      </c>
    </row>
    <row r="76" spans="2:9" x14ac:dyDescent="0.35">
      <c r="B76" t="s">
        <v>29</v>
      </c>
      <c r="C76" t="s">
        <v>5</v>
      </c>
      <c r="D76" t="s">
        <v>30</v>
      </c>
      <c r="E76" t="s">
        <v>16</v>
      </c>
      <c r="F76">
        <f>MID(D76,8,255)+0</f>
        <v>24</v>
      </c>
      <c r="H76" t="str">
        <f t="shared" si="0"/>
        <v>10.0.0.24</v>
      </c>
      <c r="I76" t="str">
        <f t="shared" si="1"/>
        <v>CLX-3185FW.sthome.org</v>
      </c>
    </row>
    <row r="77" spans="2:9" x14ac:dyDescent="0.35">
      <c r="B77" t="s">
        <v>47</v>
      </c>
      <c r="C77" t="s">
        <v>5</v>
      </c>
      <c r="D77" t="s">
        <v>48</v>
      </c>
      <c r="E77" t="s">
        <v>49</v>
      </c>
      <c r="F77">
        <f>MID(D77,8,255)+0</f>
        <v>25</v>
      </c>
      <c r="H77" t="str">
        <f t="shared" si="0"/>
        <v>10.0.0.25</v>
      </c>
      <c r="I77" t="str">
        <f t="shared" si="1"/>
        <v>EPSON84C774.sthome.org</v>
      </c>
    </row>
    <row r="78" spans="2:9" x14ac:dyDescent="0.35">
      <c r="B78" t="s">
        <v>155</v>
      </c>
      <c r="C78" t="s">
        <v>5</v>
      </c>
      <c r="D78" t="s">
        <v>156</v>
      </c>
      <c r="E78" t="s">
        <v>7</v>
      </c>
      <c r="F78">
        <f>MID(D78,8,255)+0</f>
        <v>30</v>
      </c>
      <c r="H78" t="str">
        <f t="shared" si="0"/>
        <v>10.0.0.30</v>
      </c>
      <c r="I78" t="str">
        <f t="shared" si="1"/>
        <v>WSTAT.sthome.org</v>
      </c>
    </row>
    <row r="79" spans="2:9" x14ac:dyDescent="0.35">
      <c r="B79" t="s">
        <v>93</v>
      </c>
      <c r="C79" t="s">
        <v>5</v>
      </c>
      <c r="D79" t="s">
        <v>94</v>
      </c>
      <c r="E79" t="s">
        <v>95</v>
      </c>
      <c r="F79">
        <f>MID(D79,8,255)+0</f>
        <v>33</v>
      </c>
      <c r="H79" t="str">
        <f t="shared" si="0"/>
        <v>10.0.0.33</v>
      </c>
      <c r="I79" t="str">
        <f t="shared" si="1"/>
        <v>MediaC.sthome.org</v>
      </c>
    </row>
    <row r="80" spans="2:9" x14ac:dyDescent="0.35">
      <c r="B80" t="s">
        <v>158</v>
      </c>
      <c r="C80" t="s">
        <v>5</v>
      </c>
      <c r="D80" t="s">
        <v>159</v>
      </c>
      <c r="E80" t="s">
        <v>16</v>
      </c>
      <c r="F80">
        <f>MID(D80,8,255)+0</f>
        <v>38</v>
      </c>
      <c r="H80" t="str">
        <f t="shared" si="0"/>
        <v>10.0.0.38</v>
      </c>
      <c r="I80" t="str">
        <f t="shared" si="1"/>
        <v>Xiaomi-TV-Box.sthome.org</v>
      </c>
    </row>
    <row r="81" spans="2:9" x14ac:dyDescent="0.35">
      <c r="B81" t="s">
        <v>108</v>
      </c>
      <c r="C81" t="s">
        <v>5</v>
      </c>
      <c r="D81" t="s">
        <v>109</v>
      </c>
      <c r="E81" t="s">
        <v>4</v>
      </c>
      <c r="F81">
        <f>MID(D81,8,255)+0</f>
        <v>39</v>
      </c>
      <c r="H81" t="str">
        <f t="shared" si="0"/>
        <v>10.0.0.39</v>
      </c>
      <c r="I81" t="str">
        <f t="shared" si="1"/>
        <v>nova4k.sthome.org</v>
      </c>
    </row>
    <row r="82" spans="2:9" x14ac:dyDescent="0.35">
      <c r="B82" t="s">
        <v>26</v>
      </c>
      <c r="C82" t="s">
        <v>5</v>
      </c>
      <c r="D82" t="s">
        <v>27</v>
      </c>
      <c r="E82" t="s">
        <v>28</v>
      </c>
      <c r="F82">
        <f>MID(D82,8,255)+0</f>
        <v>41</v>
      </c>
      <c r="H82" t="str">
        <f t="shared" si="0"/>
        <v>10.0.0.41</v>
      </c>
      <c r="I82" t="str">
        <f t="shared" si="1"/>
        <v>Chris-s-Note20-Ultra.sthome.org</v>
      </c>
    </row>
    <row r="83" spans="2:9" x14ac:dyDescent="0.35">
      <c r="B83" t="s">
        <v>106</v>
      </c>
      <c r="C83" t="s">
        <v>5</v>
      </c>
      <c r="D83" t="s">
        <v>107</v>
      </c>
      <c r="E83" t="s">
        <v>16</v>
      </c>
      <c r="F83">
        <f>MID(D83,8,255)+0</f>
        <v>43</v>
      </c>
      <c r="H83" t="str">
        <f t="shared" si="0"/>
        <v>10.0.0.43</v>
      </c>
      <c r="I83" t="str">
        <f t="shared" si="1"/>
        <v>Nokia-C20.sthome.org</v>
      </c>
    </row>
    <row r="84" spans="2:9" x14ac:dyDescent="0.35">
      <c r="B84" t="s">
        <v>56</v>
      </c>
      <c r="C84" t="s">
        <v>5</v>
      </c>
      <c r="D84" t="s">
        <v>57</v>
      </c>
      <c r="E84" t="s">
        <v>58</v>
      </c>
      <c r="F84">
        <f>MID(D84,8,255)+0</f>
        <v>51</v>
      </c>
      <c r="H84" t="str">
        <f t="shared" si="0"/>
        <v>10.0.0.51</v>
      </c>
      <c r="I84" t="str">
        <f t="shared" si="1"/>
        <v>frigate-local.sthome.org</v>
      </c>
    </row>
    <row r="85" spans="2:9" x14ac:dyDescent="0.35">
      <c r="B85" t="s">
        <v>35</v>
      </c>
      <c r="C85" t="s">
        <v>5</v>
      </c>
      <c r="D85" t="s">
        <v>36</v>
      </c>
      <c r="E85" t="s">
        <v>37</v>
      </c>
      <c r="F85">
        <f>MID(D85,8,255)+0</f>
        <v>61</v>
      </c>
      <c r="H85" t="str">
        <f t="shared" si="0"/>
        <v>10.0.0.61</v>
      </c>
      <c r="I85" t="str">
        <f t="shared" si="1"/>
        <v>docker.sthome.org</v>
      </c>
    </row>
    <row r="86" spans="2:9" x14ac:dyDescent="0.35">
      <c r="B86" t="s">
        <v>40</v>
      </c>
      <c r="C86" t="s">
        <v>5</v>
      </c>
      <c r="D86" t="s">
        <v>41</v>
      </c>
      <c r="E86" t="s">
        <v>16</v>
      </c>
      <c r="F86">
        <f>MID(D86,8,255)+0</f>
        <v>101</v>
      </c>
      <c r="H86" t="str">
        <f t="shared" si="0"/>
        <v>10.0.0.101</v>
      </c>
      <c r="I86" t="str">
        <f t="shared" si="1"/>
        <v>Driveway.sthome.org</v>
      </c>
    </row>
    <row r="87" spans="2:9" x14ac:dyDescent="0.35">
      <c r="B87" t="s">
        <v>14</v>
      </c>
      <c r="C87" t="s">
        <v>5</v>
      </c>
      <c r="D87" t="s">
        <v>15</v>
      </c>
      <c r="E87" t="s">
        <v>16</v>
      </c>
      <c r="F87">
        <f>MID(D87,8,255)+0</f>
        <v>102</v>
      </c>
      <c r="H87" t="str">
        <f t="shared" si="0"/>
        <v>10.0.0.102</v>
      </c>
      <c r="I87" t="str">
        <f t="shared" si="1"/>
        <v>Backyard.sthome.org</v>
      </c>
    </row>
    <row r="88" spans="2:9" x14ac:dyDescent="0.35">
      <c r="B88" t="s">
        <v>112</v>
      </c>
      <c r="C88" t="s">
        <v>5</v>
      </c>
      <c r="D88" t="s">
        <v>113</v>
      </c>
      <c r="E88" t="s">
        <v>16</v>
      </c>
      <c r="F88">
        <f>MID(D88,8,255)+0</f>
        <v>103</v>
      </c>
      <c r="H88" t="str">
        <f t="shared" si="0"/>
        <v>10.0.0.103</v>
      </c>
      <c r="I88" t="str">
        <f t="shared" si="1"/>
        <v>Patio.sthome.org</v>
      </c>
    </row>
    <row r="89" spans="2:9" x14ac:dyDescent="0.35">
      <c r="B89" t="s">
        <v>44</v>
      </c>
      <c r="C89" t="s">
        <v>5</v>
      </c>
      <c r="D89" t="s">
        <v>45</v>
      </c>
      <c r="E89" t="s">
        <v>16</v>
      </c>
      <c r="F89">
        <f>MID(D89,8,255)+0</f>
        <v>104</v>
      </c>
      <c r="H89" t="str">
        <f t="shared" si="0"/>
        <v>10.0.0.104</v>
      </c>
      <c r="I89" t="str">
        <f t="shared" si="1"/>
        <v>East.sthome.org</v>
      </c>
    </row>
    <row r="90" spans="2:9" x14ac:dyDescent="0.35">
      <c r="B90" t="s">
        <v>85</v>
      </c>
      <c r="C90" t="s">
        <v>5</v>
      </c>
      <c r="D90" t="s">
        <v>86</v>
      </c>
      <c r="E90" t="s">
        <v>68</v>
      </c>
      <c r="F90">
        <f>MID(D90,8,255)+0</f>
        <v>128</v>
      </c>
      <c r="H90" t="str">
        <f t="shared" si="0"/>
        <v>10.0.0.128</v>
      </c>
      <c r="I90" t="str">
        <f t="shared" si="1"/>
        <v>Leon-s-phone.sthome.org</v>
      </c>
    </row>
    <row r="91" spans="2:9" x14ac:dyDescent="0.35">
      <c r="B91" t="s">
        <v>66</v>
      </c>
      <c r="C91" t="s">
        <v>5</v>
      </c>
      <c r="D91" t="s">
        <v>67</v>
      </c>
      <c r="E91" t="s">
        <v>68</v>
      </c>
      <c r="F91">
        <f>MID(D91,8,255)+0</f>
        <v>131</v>
      </c>
      <c r="H91" t="str">
        <f t="shared" si="0"/>
        <v>10.0.0.131</v>
      </c>
      <c r="I91" t="str">
        <f t="shared" si="1"/>
        <v>Hisense_U40.sthome.org</v>
      </c>
    </row>
    <row r="92" spans="2:9" x14ac:dyDescent="0.35">
      <c r="B92" t="s">
        <v>90</v>
      </c>
      <c r="C92" t="s">
        <v>5</v>
      </c>
      <c r="D92" t="s">
        <v>91</v>
      </c>
      <c r="E92" t="s">
        <v>20</v>
      </c>
      <c r="F92">
        <f>MID(D92,8,255)+0</f>
        <v>132</v>
      </c>
      <c r="H92" t="str">
        <f t="shared" si="0"/>
        <v>10.0.0.132</v>
      </c>
      <c r="I92" t="str">
        <f t="shared" si="1"/>
        <v>LWIP.sthome.org</v>
      </c>
    </row>
    <row r="93" spans="2:9" x14ac:dyDescent="0.35">
      <c r="B93" t="s">
        <v>32</v>
      </c>
      <c r="C93" t="s">
        <v>5</v>
      </c>
      <c r="D93" t="s">
        <v>33</v>
      </c>
      <c r="E93" t="s">
        <v>9</v>
      </c>
      <c r="F93">
        <f>MID(D93,8,255)+0</f>
        <v>133</v>
      </c>
      <c r="H93" t="str">
        <f t="shared" si="0"/>
        <v>10.0.0.133</v>
      </c>
      <c r="I93" t="str">
        <f t="shared" si="1"/>
        <v>CTR-LX2.sthome.org</v>
      </c>
    </row>
    <row r="94" spans="2:9" x14ac:dyDescent="0.35">
      <c r="B94" t="s">
        <v>76</v>
      </c>
      <c r="C94" t="s">
        <v>5</v>
      </c>
      <c r="D94" t="s">
        <v>77</v>
      </c>
      <c r="E94" t="s">
        <v>78</v>
      </c>
      <c r="F94">
        <f>MID(D94,8,255)+0</f>
        <v>137</v>
      </c>
      <c r="H94" t="str">
        <f t="shared" si="0"/>
        <v>10.0.0.137</v>
      </c>
      <c r="I94" t="str">
        <f t="shared" si="1"/>
        <v>HUAWEI_P_smart_2019-a47ae.sthome.org</v>
      </c>
    </row>
    <row r="95" spans="2:9" x14ac:dyDescent="0.35">
      <c r="B95" t="s">
        <v>153</v>
      </c>
      <c r="C95" t="s">
        <v>5</v>
      </c>
      <c r="D95" t="s">
        <v>154</v>
      </c>
      <c r="E95" t="s">
        <v>16</v>
      </c>
      <c r="F95">
        <f>MID(D95,8,255)+0</f>
        <v>138</v>
      </c>
      <c r="H95" t="str">
        <f t="shared" si="0"/>
        <v>10.0.0.138</v>
      </c>
      <c r="I95" t="str">
        <f t="shared" si="1"/>
        <v>WIN-0NA4E6974OK.sthome.org</v>
      </c>
    </row>
    <row r="96" spans="2:9" x14ac:dyDescent="0.35">
      <c r="B96" t="s">
        <v>163</v>
      </c>
      <c r="C96" t="s">
        <v>5</v>
      </c>
      <c r="D96" t="s">
        <v>164</v>
      </c>
      <c r="E96" t="s">
        <v>165</v>
      </c>
      <c r="F96">
        <f>MID(D96,8,255)+0</f>
        <v>140</v>
      </c>
      <c r="H96" t="str">
        <f t="shared" si="0"/>
        <v>10.0.0.140</v>
      </c>
      <c r="I96" t="str">
        <f t="shared" si="1"/>
        <v>Zelmique-s-A04e.sthome.org</v>
      </c>
    </row>
    <row r="97" spans="2:9" x14ac:dyDescent="0.35">
      <c r="B97" t="s">
        <v>42</v>
      </c>
      <c r="C97" t="s">
        <v>5</v>
      </c>
      <c r="D97" t="s">
        <v>43</v>
      </c>
      <c r="E97" t="s">
        <v>7</v>
      </c>
      <c r="F97">
        <f>MID(D97,8,255)+0</f>
        <v>141</v>
      </c>
      <c r="H97" t="str">
        <f t="shared" si="0"/>
        <v>10.0.0.141</v>
      </c>
      <c r="I97" t="str">
        <f t="shared" si="1"/>
        <v>DSERVER.sthome.org</v>
      </c>
    </row>
    <row r="98" spans="2:9" x14ac:dyDescent="0.35">
      <c r="B98" t="s">
        <v>21</v>
      </c>
      <c r="C98" t="s">
        <v>5</v>
      </c>
      <c r="D98" t="s">
        <v>22</v>
      </c>
      <c r="E98" t="s">
        <v>16</v>
      </c>
      <c r="F98">
        <f>MID(D98,8,255)+0</f>
        <v>142</v>
      </c>
      <c r="H98" t="str">
        <f t="shared" si="0"/>
        <v>10.0.0.142</v>
      </c>
      <c r="I98" t="str">
        <f t="shared" si="1"/>
        <v>carltonpc.sthome.org</v>
      </c>
    </row>
    <row r="99" spans="2:9" x14ac:dyDescent="0.35">
      <c r="B99" t="s">
        <v>160</v>
      </c>
      <c r="C99" t="s">
        <v>5</v>
      </c>
      <c r="D99" t="s">
        <v>161</v>
      </c>
      <c r="E99" t="s">
        <v>162</v>
      </c>
      <c r="F99">
        <f>MID(D99,8,255)+0</f>
        <v>143</v>
      </c>
      <c r="H99" t="str">
        <f t="shared" si="0"/>
        <v>10.0.0.143</v>
      </c>
      <c r="I99" t="str">
        <f t="shared" si="1"/>
        <v>Zel.sthome.org</v>
      </c>
    </row>
    <row r="100" spans="2:9" x14ac:dyDescent="0.35">
      <c r="B100" t="s">
        <v>70</v>
      </c>
      <c r="C100" t="s">
        <v>5</v>
      </c>
      <c r="D100" t="s">
        <v>71</v>
      </c>
      <c r="E100" t="s">
        <v>72</v>
      </c>
      <c r="F100">
        <f>MID(D100,8,255)+0</f>
        <v>145</v>
      </c>
      <c r="H100" t="str">
        <f t="shared" si="0"/>
        <v>10.0.0.145</v>
      </c>
      <c r="I100" t="str">
        <f t="shared" si="1"/>
        <v>hp6570b.sthome.org</v>
      </c>
    </row>
    <row r="101" spans="2:9" x14ac:dyDescent="0.35">
      <c r="B101" t="s">
        <v>127</v>
      </c>
      <c r="C101" t="s">
        <v>5</v>
      </c>
      <c r="D101" t="s">
        <v>128</v>
      </c>
      <c r="E101" t="s">
        <v>129</v>
      </c>
      <c r="F101">
        <f>MID(D101,8,255)+0</f>
        <v>147</v>
      </c>
      <c r="H101" t="str">
        <f t="shared" si="0"/>
        <v>10.0.0.147</v>
      </c>
      <c r="I101" t="str">
        <f t="shared" si="1"/>
        <v>R7Quad.sthome.org</v>
      </c>
    </row>
    <row r="102" spans="2:9" x14ac:dyDescent="0.35">
      <c r="B102" t="s">
        <v>18</v>
      </c>
      <c r="C102" t="s">
        <v>5</v>
      </c>
      <c r="D102" t="s">
        <v>19</v>
      </c>
      <c r="E102" t="s">
        <v>20</v>
      </c>
      <c r="F102">
        <f>MID(D102,8,255)+0</f>
        <v>150</v>
      </c>
      <c r="H102" t="str">
        <f t="shared" si="0"/>
        <v>10.0.0.150</v>
      </c>
      <c r="I102" t="str">
        <f t="shared" si="1"/>
        <v>Carlton-s-A24.sthome.org</v>
      </c>
    </row>
    <row r="103" spans="2:9" x14ac:dyDescent="0.35">
      <c r="B103" t="s">
        <v>59</v>
      </c>
      <c r="C103" t="s">
        <v>5</v>
      </c>
      <c r="D103" t="s">
        <v>60</v>
      </c>
      <c r="E103" t="s">
        <v>61</v>
      </c>
      <c r="F103">
        <f>MID(D103,8,255)+0</f>
        <v>153</v>
      </c>
      <c r="H103" t="str">
        <f t="shared" si="0"/>
        <v>10.0.0.153</v>
      </c>
      <c r="I103" t="str">
        <f t="shared" si="1"/>
        <v>Galaxy-A04s.sthome.org</v>
      </c>
    </row>
    <row r="104" spans="2:9" x14ac:dyDescent="0.35">
      <c r="B104" t="s">
        <v>73</v>
      </c>
      <c r="C104" t="s">
        <v>5</v>
      </c>
      <c r="D104" t="s">
        <v>74</v>
      </c>
      <c r="E104" t="s">
        <v>75</v>
      </c>
      <c r="F104">
        <f>MID(D104,8,255)+0</f>
        <v>154</v>
      </c>
      <c r="H104" t="str">
        <f t="shared" si="0"/>
        <v>10.0.0.154</v>
      </c>
      <c r="I104" t="str">
        <f t="shared" si="1"/>
        <v>HUAWEI_P10_Plus-79de9fe6e.sthome.org</v>
      </c>
    </row>
    <row r="105" spans="2:9" x14ac:dyDescent="0.35">
      <c r="B105" t="s">
        <v>89</v>
      </c>
      <c r="C105" t="s">
        <v>5</v>
      </c>
      <c r="D105" t="s">
        <v>6</v>
      </c>
      <c r="E105" t="s">
        <v>4</v>
      </c>
      <c r="F105" t="e">
        <f t="shared" ref="F105:F127" si="2">MID(D105,8,255)+0</f>
        <v>#VALUE!</v>
      </c>
      <c r="H105" t="str">
        <f t="shared" ref="H105:H127" si="3">D105</f>
        <v>192.168.2.128</v>
      </c>
      <c r="I105" t="str">
        <f t="shared" ref="I105:I127" si="4">B105&amp;".sthome.org"</f>
        <v>lserver.sthome.org</v>
      </c>
    </row>
    <row r="106" spans="2:9" x14ac:dyDescent="0.35">
      <c r="B106" t="s">
        <v>39</v>
      </c>
    </row>
    <row r="107" spans="2:9" x14ac:dyDescent="0.35">
      <c r="B107" t="s">
        <v>54</v>
      </c>
    </row>
    <row r="109" spans="2:9" x14ac:dyDescent="0.35">
      <c r="B109" t="s">
        <v>176</v>
      </c>
      <c r="D109" t="s">
        <v>166</v>
      </c>
      <c r="F109">
        <f>MID(D109,8,255)+0</f>
        <v>2</v>
      </c>
      <c r="H109" t="str">
        <f>D109</f>
        <v>10.0.0.2</v>
      </c>
      <c r="I109" t="str">
        <f>B109&amp;".sthome.org"</f>
        <v>router.sthome.org</v>
      </c>
    </row>
    <row r="110" spans="2:9" x14ac:dyDescent="0.35">
      <c r="B110" t="s">
        <v>23</v>
      </c>
      <c r="D110" t="s">
        <v>25</v>
      </c>
      <c r="F110">
        <f>MID(D110,8,255)+0</f>
        <v>10</v>
      </c>
      <c r="H110" t="str">
        <f>D110</f>
        <v>10.0.0.10</v>
      </c>
      <c r="I110" t="str">
        <f>B110&amp;".sthome.org"</f>
        <v>cctv.sthome.org</v>
      </c>
    </row>
    <row r="111" spans="2:9" x14ac:dyDescent="0.35">
      <c r="B111" t="s">
        <v>178</v>
      </c>
      <c r="D111" t="s">
        <v>144</v>
      </c>
      <c r="F111">
        <f>MID(D111,8,255)+0</f>
        <v>15</v>
      </c>
      <c r="H111" t="str">
        <f>D111</f>
        <v>10.0.0.15</v>
      </c>
      <c r="I111" t="str">
        <f>B111&amp;".sthome.org"</f>
        <v>upd.sthome.org</v>
      </c>
    </row>
    <row r="112" spans="2:9" x14ac:dyDescent="0.35">
      <c r="B112" t="s">
        <v>175</v>
      </c>
      <c r="D112" t="s">
        <v>148</v>
      </c>
      <c r="F112">
        <f>MID(D112,8,255)+0</f>
        <v>19</v>
      </c>
      <c r="H112" t="str">
        <f>D112</f>
        <v>10.0.0.19</v>
      </c>
      <c r="I112" t="str">
        <f>B112&amp;".sthome.org"</f>
        <v>phone1.sthome.org</v>
      </c>
    </row>
    <row r="113" spans="2:9" x14ac:dyDescent="0.35">
      <c r="B113" t="s">
        <v>140</v>
      </c>
      <c r="D113" t="s">
        <v>141</v>
      </c>
      <c r="F113">
        <f>MID(D113,8,255)+0</f>
        <v>20</v>
      </c>
      <c r="H113" t="str">
        <f>D113</f>
        <v>10.0.0.20</v>
      </c>
      <c r="I113" t="str">
        <f>B113&amp;".sthome.org"</f>
        <v>truenas.sthome.org</v>
      </c>
    </row>
    <row r="114" spans="2:9" x14ac:dyDescent="0.35">
      <c r="B114" t="s">
        <v>177</v>
      </c>
      <c r="D114" t="s">
        <v>167</v>
      </c>
      <c r="F114">
        <f>MID(D114,8,255)+0</f>
        <v>21</v>
      </c>
      <c r="H114" t="str">
        <f>D114</f>
        <v>10.0.0.21</v>
      </c>
      <c r="I114" t="str">
        <f>B114&amp;".sthome.org"</f>
        <v>truenas2.sthome.org</v>
      </c>
    </row>
    <row r="115" spans="2:9" x14ac:dyDescent="0.35">
      <c r="B115" t="s">
        <v>173</v>
      </c>
      <c r="D115" t="s">
        <v>30</v>
      </c>
      <c r="F115">
        <f>MID(D115,8,255)+0</f>
        <v>24</v>
      </c>
      <c r="H115" t="str">
        <f>D115</f>
        <v>10.0.0.24</v>
      </c>
      <c r="I115" t="str">
        <f>B115&amp;".sthome.org"</f>
        <v>clx-3185fw.sthome.org</v>
      </c>
    </row>
    <row r="116" spans="2:9" x14ac:dyDescent="0.35">
      <c r="B116" t="s">
        <v>174</v>
      </c>
      <c r="D116" t="s">
        <v>48</v>
      </c>
      <c r="F116">
        <f>MID(D116,8,255)+0</f>
        <v>25</v>
      </c>
      <c r="H116" t="str">
        <f>D116</f>
        <v>10.0.0.25</v>
      </c>
      <c r="I116" t="str">
        <f>B116&amp;".sthome.org"</f>
        <v>l1250.sthome.org</v>
      </c>
    </row>
    <row r="117" spans="2:9" x14ac:dyDescent="0.35">
      <c r="B117" t="s">
        <v>179</v>
      </c>
      <c r="D117" t="s">
        <v>156</v>
      </c>
      <c r="F117">
        <f>MID(D117,8,255)+0</f>
        <v>30</v>
      </c>
      <c r="H117" t="str">
        <f>D117</f>
        <v>10.0.0.30</v>
      </c>
      <c r="I117" t="str">
        <f>B117&amp;".sthome.org"</f>
        <v>wstat.sthome.org</v>
      </c>
    </row>
    <row r="118" spans="2:9" x14ac:dyDescent="0.35">
      <c r="B118" t="s">
        <v>181</v>
      </c>
      <c r="D118" t="s">
        <v>168</v>
      </c>
      <c r="F118">
        <f>MID(D118,8,255)+0</f>
        <v>31</v>
      </c>
      <c r="H118" t="str">
        <f>D118</f>
        <v>10.0.0.31</v>
      </c>
      <c r="I118" t="str">
        <f>B118&amp;".sthome.org"</f>
        <v>wstat2.sthome.org</v>
      </c>
    </row>
    <row r="119" spans="2:9" x14ac:dyDescent="0.35">
      <c r="B119" t="s">
        <v>180</v>
      </c>
      <c r="D119" t="s">
        <v>94</v>
      </c>
      <c r="F119">
        <f>MID(D119,8,255)+0</f>
        <v>33</v>
      </c>
      <c r="H119" t="str">
        <f>D119</f>
        <v>10.0.0.33</v>
      </c>
      <c r="I119" t="str">
        <f>B119&amp;".sthome.org"</f>
        <v>mediac.sthome.org</v>
      </c>
    </row>
    <row r="120" spans="2:9" x14ac:dyDescent="0.35">
      <c r="B120" t="s">
        <v>183</v>
      </c>
      <c r="D120" t="s">
        <v>27</v>
      </c>
      <c r="F120">
        <f>MID(D120,8,255)+0</f>
        <v>41</v>
      </c>
      <c r="H120" t="str">
        <f>D120</f>
        <v>10.0.0.41</v>
      </c>
      <c r="I120" t="str">
        <f>B120&amp;".sthome.org"</f>
        <v>chris-samsung.sthome.org</v>
      </c>
    </row>
    <row r="121" spans="2:9" x14ac:dyDescent="0.35">
      <c r="B121" t="s">
        <v>184</v>
      </c>
      <c r="D121" t="s">
        <v>170</v>
      </c>
      <c r="F121">
        <f>MID(D121,8,255)+0</f>
        <v>42</v>
      </c>
      <c r="H121" t="str">
        <f>D121</f>
        <v>10.0.0.42</v>
      </c>
      <c r="I121" t="str">
        <f>B121&amp;".sthome.org"</f>
        <v>chris-samsung5g.sthome.org</v>
      </c>
    </row>
    <row r="122" spans="2:9" x14ac:dyDescent="0.35">
      <c r="B122" t="s">
        <v>185</v>
      </c>
      <c r="D122" t="s">
        <v>107</v>
      </c>
      <c r="F122">
        <f>MID(D122,8,255)+0</f>
        <v>43</v>
      </c>
      <c r="H122" t="str">
        <f>D122</f>
        <v>10.0.0.43</v>
      </c>
      <c r="I122" t="str">
        <f>B122&amp;".sthome.org"</f>
        <v>zelna-nokia.sthome.org</v>
      </c>
    </row>
    <row r="123" spans="2:9" x14ac:dyDescent="0.35">
      <c r="B123" t="s">
        <v>187</v>
      </c>
      <c r="D123" t="s">
        <v>41</v>
      </c>
      <c r="F123">
        <f>MID(D123,8,255)+0</f>
        <v>101</v>
      </c>
      <c r="H123" t="str">
        <f>D123</f>
        <v>10.0.0.101</v>
      </c>
      <c r="I123" t="str">
        <f>B123&amp;".sthome.org"</f>
        <v>cam-driveway.sthome.org</v>
      </c>
    </row>
    <row r="124" spans="2:9" x14ac:dyDescent="0.35">
      <c r="B124" t="s">
        <v>186</v>
      </c>
      <c r="D124" t="s">
        <v>15</v>
      </c>
      <c r="F124">
        <f>MID(D124,8,255)+0</f>
        <v>102</v>
      </c>
      <c r="H124" t="str">
        <f>D124</f>
        <v>10.0.0.102</v>
      </c>
      <c r="I124" t="str">
        <f>B124&amp;".sthome.org"</f>
        <v>cam-backyard.sthome.org</v>
      </c>
    </row>
    <row r="125" spans="2:9" x14ac:dyDescent="0.35">
      <c r="B125" t="s">
        <v>189</v>
      </c>
      <c r="D125" t="s">
        <v>113</v>
      </c>
      <c r="F125">
        <f>MID(D125,8,255)+0</f>
        <v>103</v>
      </c>
      <c r="H125" t="str">
        <f>D125</f>
        <v>10.0.0.103</v>
      </c>
      <c r="I125" t="str">
        <f>B125&amp;".sthome.org"</f>
        <v>cam-patio.sthome.org</v>
      </c>
    </row>
    <row r="126" spans="2:9" x14ac:dyDescent="0.35">
      <c r="B126" t="s">
        <v>188</v>
      </c>
      <c r="D126" t="s">
        <v>45</v>
      </c>
      <c r="F126">
        <f>MID(D126,8,255)+0</f>
        <v>104</v>
      </c>
      <c r="H126" t="str">
        <f>D126</f>
        <v>10.0.0.104</v>
      </c>
      <c r="I126" t="str">
        <f>B126&amp;".sthome.org"</f>
        <v>cam-eastwall.sthome.org</v>
      </c>
    </row>
    <row r="127" spans="2:9" x14ac:dyDescent="0.35">
      <c r="B127" t="s">
        <v>182</v>
      </c>
      <c r="D127" t="s">
        <v>169</v>
      </c>
      <c r="F127" t="e">
        <f>MID(D127,8,255)+0</f>
        <v>#VALUE!</v>
      </c>
      <c r="H127" t="str">
        <f>D127</f>
        <v>192.168.2.1</v>
      </c>
      <c r="I127" t="str">
        <f>B127&amp;".sthome.org"</f>
        <v>dserver.sthome.org</v>
      </c>
    </row>
  </sheetData>
  <sortState xmlns:xlrd2="http://schemas.microsoft.com/office/spreadsheetml/2017/richdata2" ref="B109:I127">
    <sortCondition ref="F109:F127"/>
  </sortState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DC2485A-C7F6-4576-9026-2AAB1E9A8C4C}">
  <dimension ref="B2:E25"/>
  <sheetViews>
    <sheetView workbookViewId="0">
      <selection activeCell="N18" sqref="N18"/>
    </sheetView>
  </sheetViews>
  <sheetFormatPr defaultRowHeight="14.5" x14ac:dyDescent="0.35"/>
  <cols>
    <col min="2" max="2" width="20.453125" bestFit="1" customWidth="1"/>
    <col min="3" max="3" width="20.54296875" bestFit="1" customWidth="1"/>
    <col min="4" max="4" width="12.453125" bestFit="1" customWidth="1"/>
    <col min="5" max="5" width="20.90625" bestFit="1" customWidth="1"/>
  </cols>
  <sheetData>
    <row r="2" spans="2:5" x14ac:dyDescent="0.35">
      <c r="B2">
        <v>1</v>
      </c>
      <c r="D2" t="s">
        <v>8</v>
      </c>
      <c r="E2" t="s">
        <v>190</v>
      </c>
    </row>
    <row r="3" spans="2:5" x14ac:dyDescent="0.35">
      <c r="B3">
        <v>2</v>
      </c>
      <c r="D3" t="s">
        <v>166</v>
      </c>
      <c r="E3" t="s">
        <v>203</v>
      </c>
    </row>
    <row r="4" spans="2:5" x14ac:dyDescent="0.35">
      <c r="B4">
        <v>10</v>
      </c>
      <c r="D4" t="s">
        <v>25</v>
      </c>
      <c r="E4" t="s">
        <v>191</v>
      </c>
    </row>
    <row r="5" spans="2:5" x14ac:dyDescent="0.35">
      <c r="B5">
        <v>15</v>
      </c>
      <c r="D5" t="s">
        <v>144</v>
      </c>
      <c r="E5" t="s">
        <v>204</v>
      </c>
    </row>
    <row r="6" spans="2:5" x14ac:dyDescent="0.35">
      <c r="B6">
        <v>19</v>
      </c>
      <c r="D6" t="s">
        <v>148</v>
      </c>
      <c r="E6" t="s">
        <v>192</v>
      </c>
    </row>
    <row r="7" spans="2:5" x14ac:dyDescent="0.35">
      <c r="B7">
        <v>20</v>
      </c>
      <c r="D7" t="s">
        <v>141</v>
      </c>
      <c r="E7" t="s">
        <v>193</v>
      </c>
    </row>
    <row r="8" spans="2:5" x14ac:dyDescent="0.35">
      <c r="B8">
        <v>21</v>
      </c>
      <c r="D8" t="s">
        <v>167</v>
      </c>
      <c r="E8" t="s">
        <v>205</v>
      </c>
    </row>
    <row r="9" spans="2:5" x14ac:dyDescent="0.35">
      <c r="B9">
        <v>22</v>
      </c>
      <c r="D9" t="s">
        <v>124</v>
      </c>
      <c r="E9" t="s">
        <v>194</v>
      </c>
    </row>
    <row r="10" spans="2:5" x14ac:dyDescent="0.35">
      <c r="B10">
        <v>24</v>
      </c>
      <c r="D10" t="s">
        <v>30</v>
      </c>
      <c r="E10" t="s">
        <v>195</v>
      </c>
    </row>
    <row r="11" spans="2:5" x14ac:dyDescent="0.35">
      <c r="B11">
        <v>25</v>
      </c>
      <c r="D11" t="s">
        <v>48</v>
      </c>
      <c r="E11" t="s">
        <v>196</v>
      </c>
    </row>
    <row r="12" spans="2:5" x14ac:dyDescent="0.35">
      <c r="B12">
        <v>30</v>
      </c>
      <c r="D12" t="s">
        <v>156</v>
      </c>
      <c r="E12" t="s">
        <v>206</v>
      </c>
    </row>
    <row r="13" spans="2:5" x14ac:dyDescent="0.35">
      <c r="B13">
        <v>31</v>
      </c>
      <c r="D13" t="s">
        <v>168</v>
      </c>
      <c r="E13" t="s">
        <v>207</v>
      </c>
    </row>
    <row r="14" spans="2:5" x14ac:dyDescent="0.35">
      <c r="B14">
        <v>33</v>
      </c>
      <c r="D14" t="s">
        <v>94</v>
      </c>
      <c r="E14" t="s">
        <v>208</v>
      </c>
    </row>
    <row r="15" spans="2:5" x14ac:dyDescent="0.35">
      <c r="B15">
        <v>38</v>
      </c>
      <c r="D15" t="s">
        <v>159</v>
      </c>
      <c r="E15" t="s">
        <v>197</v>
      </c>
    </row>
    <row r="16" spans="2:5" x14ac:dyDescent="0.35">
      <c r="B16">
        <v>39</v>
      </c>
      <c r="D16" t="s">
        <v>109</v>
      </c>
      <c r="E16" t="s">
        <v>198</v>
      </c>
    </row>
    <row r="17" spans="2:5" x14ac:dyDescent="0.35">
      <c r="B17">
        <v>41</v>
      </c>
      <c r="D17" t="s">
        <v>27</v>
      </c>
      <c r="E17" t="s">
        <v>199</v>
      </c>
    </row>
    <row r="18" spans="2:5" x14ac:dyDescent="0.35">
      <c r="B18">
        <v>42</v>
      </c>
      <c r="D18" t="s">
        <v>170</v>
      </c>
      <c r="E18" t="s">
        <v>209</v>
      </c>
    </row>
    <row r="19" spans="2:5" x14ac:dyDescent="0.35">
      <c r="B19">
        <v>43</v>
      </c>
      <c r="D19" t="s">
        <v>107</v>
      </c>
      <c r="E19" t="s">
        <v>200</v>
      </c>
    </row>
    <row r="20" spans="2:5" x14ac:dyDescent="0.35">
      <c r="B20">
        <v>51</v>
      </c>
      <c r="D20" t="s">
        <v>57</v>
      </c>
      <c r="E20" t="s">
        <v>201</v>
      </c>
    </row>
    <row r="21" spans="2:5" x14ac:dyDescent="0.35">
      <c r="B21">
        <v>61</v>
      </c>
      <c r="D21" t="s">
        <v>36</v>
      </c>
      <c r="E21" t="s">
        <v>202</v>
      </c>
    </row>
    <row r="22" spans="2:5" x14ac:dyDescent="0.35">
      <c r="B22">
        <v>101</v>
      </c>
      <c r="D22" t="s">
        <v>41</v>
      </c>
      <c r="E22" t="s">
        <v>210</v>
      </c>
    </row>
    <row r="23" spans="2:5" x14ac:dyDescent="0.35">
      <c r="B23">
        <v>102</v>
      </c>
      <c r="D23" t="s">
        <v>15</v>
      </c>
      <c r="E23" t="s">
        <v>211</v>
      </c>
    </row>
    <row r="24" spans="2:5" x14ac:dyDescent="0.35">
      <c r="B24">
        <v>103</v>
      </c>
      <c r="D24" t="s">
        <v>113</v>
      </c>
      <c r="E24" t="s">
        <v>212</v>
      </c>
    </row>
    <row r="25" spans="2:5" x14ac:dyDescent="0.35">
      <c r="B25">
        <v>104</v>
      </c>
      <c r="D25" t="s">
        <v>45</v>
      </c>
      <c r="E25" t="s">
        <v>213</v>
      </c>
    </row>
  </sheetData>
  <sortState xmlns:xlrd2="http://schemas.microsoft.com/office/spreadsheetml/2017/richdata2" ref="B2:E45">
    <sortCondition ref="B2:B45"/>
    <sortCondition ref="E2:E45"/>
  </sortState>
  <pageMargins left="0.7" right="0.7" top="0.75" bottom="0.75" header="0.3" footer="0.3"/>
  <pageSetup orientation="portrait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129294F-A8C3-48E4-BEBA-3BF1BAE83F28}">
  <dimension ref="B3:K27"/>
  <sheetViews>
    <sheetView tabSelected="1" workbookViewId="0">
      <selection activeCell="K36" sqref="K36"/>
    </sheetView>
  </sheetViews>
  <sheetFormatPr defaultRowHeight="14.5" x14ac:dyDescent="0.35"/>
  <cols>
    <col min="2" max="2" width="2.81640625" bestFit="1" customWidth="1"/>
    <col min="3" max="4" width="1.81640625" bestFit="1" customWidth="1"/>
    <col min="5" max="5" width="3.81640625" bestFit="1" customWidth="1"/>
    <col min="6" max="6" width="18" bestFit="1" customWidth="1"/>
    <col min="7" max="7" width="7.08984375" bestFit="1" customWidth="1"/>
    <col min="8" max="8" width="3.54296875" bestFit="1" customWidth="1"/>
    <col min="10" max="10" width="28.26953125" bestFit="1" customWidth="1"/>
    <col min="11" max="11" width="36.54296875" bestFit="1" customWidth="1"/>
    <col min="12" max="12" width="18.26953125" bestFit="1" customWidth="1"/>
    <col min="13" max="13" width="24" bestFit="1" customWidth="1"/>
    <col min="14" max="14" width="28.7265625" bestFit="1" customWidth="1"/>
  </cols>
  <sheetData>
    <row r="3" spans="2:11" x14ac:dyDescent="0.35">
      <c r="K3" s="2" t="s">
        <v>222</v>
      </c>
    </row>
    <row r="4" spans="2:11" x14ac:dyDescent="0.35">
      <c r="B4">
        <v>10</v>
      </c>
      <c r="C4">
        <v>0</v>
      </c>
      <c r="D4">
        <v>0</v>
      </c>
      <c r="E4">
        <v>1</v>
      </c>
      <c r="F4" t="s">
        <v>89</v>
      </c>
      <c r="G4" t="s">
        <v>171</v>
      </c>
      <c r="H4" t="s">
        <v>214</v>
      </c>
      <c r="I4" t="str">
        <f>B4&amp;"."&amp;C4&amp;"."&amp;D4&amp;"."&amp;E4</f>
        <v>10.0.0.1</v>
      </c>
      <c r="J4" t="str">
        <f>F4&amp;"."&amp;G4&amp;"."&amp;H4</f>
        <v>lserver.sthome.org</v>
      </c>
      <c r="K4" t="str">
        <f>I4&amp;" "&amp;J4</f>
        <v>10.0.0.1 lserver.sthome.org</v>
      </c>
    </row>
    <row r="5" spans="2:11" x14ac:dyDescent="0.35">
      <c r="B5">
        <v>10</v>
      </c>
      <c r="C5">
        <v>0</v>
      </c>
      <c r="D5">
        <v>0</v>
      </c>
      <c r="E5">
        <v>2</v>
      </c>
      <c r="F5" t="s">
        <v>176</v>
      </c>
      <c r="G5" t="s">
        <v>171</v>
      </c>
      <c r="H5" t="s">
        <v>214</v>
      </c>
      <c r="I5" t="str">
        <f t="shared" ref="I5:I27" si="0">B5&amp;"."&amp;C5&amp;"."&amp;D5&amp;"."&amp;E5</f>
        <v>10.0.0.2</v>
      </c>
      <c r="J5" t="str">
        <f t="shared" ref="J5:J27" si="1">F5&amp;"."&amp;G5&amp;"."&amp;H5</f>
        <v>router.sthome.org</v>
      </c>
      <c r="K5" t="str">
        <f t="shared" ref="K5:K27" si="2">I5&amp;" "&amp;J5</f>
        <v>10.0.0.2 router.sthome.org</v>
      </c>
    </row>
    <row r="6" spans="2:11" x14ac:dyDescent="0.35">
      <c r="B6">
        <v>10</v>
      </c>
      <c r="C6">
        <v>0</v>
      </c>
      <c r="D6">
        <v>0</v>
      </c>
      <c r="E6">
        <v>10</v>
      </c>
      <c r="F6" t="s">
        <v>24</v>
      </c>
      <c r="G6" t="s">
        <v>171</v>
      </c>
      <c r="H6" t="s">
        <v>214</v>
      </c>
      <c r="I6" t="str">
        <f t="shared" si="0"/>
        <v>10.0.0.10</v>
      </c>
      <c r="J6" t="str">
        <f t="shared" si="1"/>
        <v>cctv-local.sthome.org</v>
      </c>
      <c r="K6" t="str">
        <f t="shared" si="2"/>
        <v>10.0.0.10 cctv-local.sthome.org</v>
      </c>
    </row>
    <row r="7" spans="2:11" x14ac:dyDescent="0.35">
      <c r="B7">
        <v>10</v>
      </c>
      <c r="C7">
        <v>0</v>
      </c>
      <c r="D7">
        <v>0</v>
      </c>
      <c r="E7">
        <v>15</v>
      </c>
      <c r="F7" t="s">
        <v>178</v>
      </c>
      <c r="G7" t="s">
        <v>171</v>
      </c>
      <c r="H7" t="s">
        <v>214</v>
      </c>
      <c r="I7" t="str">
        <f t="shared" si="0"/>
        <v>10.0.0.15</v>
      </c>
      <c r="J7" t="str">
        <f t="shared" si="1"/>
        <v>upd.sthome.org</v>
      </c>
      <c r="K7" t="str">
        <f t="shared" si="2"/>
        <v>10.0.0.15 upd.sthome.org</v>
      </c>
    </row>
    <row r="8" spans="2:11" x14ac:dyDescent="0.35">
      <c r="B8">
        <v>10</v>
      </c>
      <c r="C8">
        <v>0</v>
      </c>
      <c r="D8">
        <v>0</v>
      </c>
      <c r="E8">
        <v>19</v>
      </c>
      <c r="F8" t="s">
        <v>147</v>
      </c>
      <c r="G8" t="s">
        <v>171</v>
      </c>
      <c r="H8" t="s">
        <v>214</v>
      </c>
      <c r="I8" t="str">
        <f t="shared" si="0"/>
        <v>10.0.0.19</v>
      </c>
      <c r="J8" t="str">
        <f t="shared" si="1"/>
        <v>W60B.sthome.org</v>
      </c>
      <c r="K8" t="str">
        <f t="shared" si="2"/>
        <v>10.0.0.19 W60B.sthome.org</v>
      </c>
    </row>
    <row r="9" spans="2:11" x14ac:dyDescent="0.35">
      <c r="B9">
        <v>10</v>
      </c>
      <c r="C9">
        <v>0</v>
      </c>
      <c r="D9">
        <v>0</v>
      </c>
      <c r="E9">
        <v>20</v>
      </c>
      <c r="F9" t="s">
        <v>140</v>
      </c>
      <c r="G9" t="s">
        <v>171</v>
      </c>
      <c r="H9" t="s">
        <v>214</v>
      </c>
      <c r="I9" t="str">
        <f t="shared" si="0"/>
        <v>10.0.0.20</v>
      </c>
      <c r="J9" t="str">
        <f t="shared" si="1"/>
        <v>truenas.sthome.org</v>
      </c>
      <c r="K9" t="str">
        <f t="shared" si="2"/>
        <v>10.0.0.20 truenas.sthome.org</v>
      </c>
    </row>
    <row r="10" spans="2:11" x14ac:dyDescent="0.35">
      <c r="B10">
        <v>10</v>
      </c>
      <c r="C10">
        <v>0</v>
      </c>
      <c r="D10">
        <v>0</v>
      </c>
      <c r="E10">
        <v>21</v>
      </c>
      <c r="F10" t="s">
        <v>177</v>
      </c>
      <c r="G10" t="s">
        <v>171</v>
      </c>
      <c r="H10" t="s">
        <v>214</v>
      </c>
      <c r="I10" t="str">
        <f t="shared" si="0"/>
        <v>10.0.0.21</v>
      </c>
      <c r="J10" t="str">
        <f t="shared" si="1"/>
        <v>truenas2.sthome.org</v>
      </c>
      <c r="K10" t="str">
        <f t="shared" si="2"/>
        <v>10.0.0.21 truenas2.sthome.org</v>
      </c>
    </row>
    <row r="11" spans="2:11" x14ac:dyDescent="0.35">
      <c r="B11">
        <v>10</v>
      </c>
      <c r="C11">
        <v>0</v>
      </c>
      <c r="D11">
        <v>0</v>
      </c>
      <c r="E11">
        <v>22</v>
      </c>
      <c r="F11" t="s">
        <v>123</v>
      </c>
      <c r="G11" t="s">
        <v>171</v>
      </c>
      <c r="H11" t="s">
        <v>214</v>
      </c>
      <c r="I11" t="str">
        <f t="shared" si="0"/>
        <v>10.0.0.22</v>
      </c>
      <c r="J11" t="str">
        <f t="shared" si="1"/>
        <v>pve.sthome.org</v>
      </c>
      <c r="K11" t="str">
        <f t="shared" si="2"/>
        <v>10.0.0.22 pve.sthome.org</v>
      </c>
    </row>
    <row r="12" spans="2:11" x14ac:dyDescent="0.35">
      <c r="B12">
        <v>10</v>
      </c>
      <c r="C12">
        <v>0</v>
      </c>
      <c r="D12">
        <v>0</v>
      </c>
      <c r="E12">
        <v>24</v>
      </c>
      <c r="F12" t="s">
        <v>29</v>
      </c>
      <c r="G12" t="s">
        <v>171</v>
      </c>
      <c r="H12" t="s">
        <v>214</v>
      </c>
      <c r="I12" t="str">
        <f t="shared" si="0"/>
        <v>10.0.0.24</v>
      </c>
      <c r="J12" t="str">
        <f t="shared" si="1"/>
        <v>CLX-3185FW.sthome.org</v>
      </c>
      <c r="K12" t="str">
        <f t="shared" si="2"/>
        <v>10.0.0.24 CLX-3185FW.sthome.org</v>
      </c>
    </row>
    <row r="13" spans="2:11" x14ac:dyDescent="0.35">
      <c r="B13">
        <v>10</v>
      </c>
      <c r="C13">
        <v>0</v>
      </c>
      <c r="D13">
        <v>0</v>
      </c>
      <c r="E13">
        <v>25</v>
      </c>
      <c r="F13" t="s">
        <v>47</v>
      </c>
      <c r="G13" t="s">
        <v>171</v>
      </c>
      <c r="H13" t="s">
        <v>214</v>
      </c>
      <c r="I13" t="str">
        <f t="shared" si="0"/>
        <v>10.0.0.25</v>
      </c>
      <c r="J13" t="str">
        <f t="shared" si="1"/>
        <v>EPSON84C774.sthome.org</v>
      </c>
      <c r="K13" t="str">
        <f t="shared" si="2"/>
        <v>10.0.0.25 EPSON84C774.sthome.org</v>
      </c>
    </row>
    <row r="14" spans="2:11" x14ac:dyDescent="0.35">
      <c r="B14">
        <v>10</v>
      </c>
      <c r="C14">
        <v>0</v>
      </c>
      <c r="D14">
        <v>0</v>
      </c>
      <c r="E14">
        <v>30</v>
      </c>
      <c r="F14" t="s">
        <v>179</v>
      </c>
      <c r="G14" t="s">
        <v>171</v>
      </c>
      <c r="H14" t="s">
        <v>214</v>
      </c>
      <c r="I14" t="str">
        <f t="shared" si="0"/>
        <v>10.0.0.30</v>
      </c>
      <c r="J14" t="str">
        <f t="shared" si="1"/>
        <v>wstat.sthome.org</v>
      </c>
      <c r="K14" t="str">
        <f t="shared" si="2"/>
        <v>10.0.0.30 wstat.sthome.org</v>
      </c>
    </row>
    <row r="15" spans="2:11" x14ac:dyDescent="0.35">
      <c r="B15">
        <v>10</v>
      </c>
      <c r="C15">
        <v>0</v>
      </c>
      <c r="D15">
        <v>0</v>
      </c>
      <c r="E15">
        <v>31</v>
      </c>
      <c r="F15" t="s">
        <v>181</v>
      </c>
      <c r="G15" t="s">
        <v>171</v>
      </c>
      <c r="H15" t="s">
        <v>214</v>
      </c>
      <c r="I15" t="str">
        <f t="shared" si="0"/>
        <v>10.0.0.31</v>
      </c>
      <c r="J15" t="str">
        <f t="shared" si="1"/>
        <v>wstat2.sthome.org</v>
      </c>
      <c r="K15" t="str">
        <f t="shared" si="2"/>
        <v>10.0.0.31 wstat2.sthome.org</v>
      </c>
    </row>
    <row r="16" spans="2:11" x14ac:dyDescent="0.35">
      <c r="B16">
        <v>10</v>
      </c>
      <c r="C16">
        <v>0</v>
      </c>
      <c r="D16">
        <v>0</v>
      </c>
      <c r="E16">
        <v>33</v>
      </c>
      <c r="F16" t="s">
        <v>180</v>
      </c>
      <c r="G16" t="s">
        <v>171</v>
      </c>
      <c r="H16" t="s">
        <v>214</v>
      </c>
      <c r="I16" t="str">
        <f t="shared" si="0"/>
        <v>10.0.0.33</v>
      </c>
      <c r="J16" t="str">
        <f t="shared" si="1"/>
        <v>mediac.sthome.org</v>
      </c>
      <c r="K16" t="str">
        <f t="shared" si="2"/>
        <v>10.0.0.33 mediac.sthome.org</v>
      </c>
    </row>
    <row r="17" spans="2:11" x14ac:dyDescent="0.35">
      <c r="B17">
        <v>10</v>
      </c>
      <c r="C17">
        <v>0</v>
      </c>
      <c r="D17">
        <v>0</v>
      </c>
      <c r="E17">
        <v>38</v>
      </c>
      <c r="F17" t="s">
        <v>158</v>
      </c>
      <c r="G17" t="s">
        <v>171</v>
      </c>
      <c r="H17" t="s">
        <v>214</v>
      </c>
      <c r="I17" t="str">
        <f t="shared" si="0"/>
        <v>10.0.0.38</v>
      </c>
      <c r="J17" t="str">
        <f t="shared" si="1"/>
        <v>Xiaomi-TV-Box.sthome.org</v>
      </c>
      <c r="K17" t="str">
        <f t="shared" si="2"/>
        <v>10.0.0.38 Xiaomi-TV-Box.sthome.org</v>
      </c>
    </row>
    <row r="18" spans="2:11" x14ac:dyDescent="0.35">
      <c r="B18">
        <v>10</v>
      </c>
      <c r="C18">
        <v>0</v>
      </c>
      <c r="D18">
        <v>0</v>
      </c>
      <c r="E18">
        <v>39</v>
      </c>
      <c r="F18" t="s">
        <v>108</v>
      </c>
      <c r="G18" t="s">
        <v>171</v>
      </c>
      <c r="H18" t="s">
        <v>214</v>
      </c>
      <c r="I18" t="str">
        <f t="shared" si="0"/>
        <v>10.0.0.39</v>
      </c>
      <c r="J18" t="str">
        <f t="shared" si="1"/>
        <v>nova4k.sthome.org</v>
      </c>
      <c r="K18" t="str">
        <f t="shared" si="2"/>
        <v>10.0.0.39 nova4k.sthome.org</v>
      </c>
    </row>
    <row r="19" spans="2:11" x14ac:dyDescent="0.35">
      <c r="B19">
        <v>10</v>
      </c>
      <c r="C19">
        <v>0</v>
      </c>
      <c r="D19">
        <v>0</v>
      </c>
      <c r="E19">
        <v>41</v>
      </c>
      <c r="F19" t="s">
        <v>26</v>
      </c>
      <c r="G19" t="s">
        <v>171</v>
      </c>
      <c r="H19" t="s">
        <v>214</v>
      </c>
      <c r="I19" t="str">
        <f t="shared" si="0"/>
        <v>10.0.0.41</v>
      </c>
      <c r="J19" t="str">
        <f t="shared" si="1"/>
        <v>Chris-s-Note20-Ultra.sthome.org</v>
      </c>
      <c r="K19" t="str">
        <f t="shared" si="2"/>
        <v>10.0.0.41 Chris-s-Note20-Ultra.sthome.org</v>
      </c>
    </row>
    <row r="20" spans="2:11" x14ac:dyDescent="0.35">
      <c r="B20">
        <v>10</v>
      </c>
      <c r="C20">
        <v>0</v>
      </c>
      <c r="D20">
        <v>0</v>
      </c>
      <c r="E20">
        <v>42</v>
      </c>
      <c r="F20" t="s">
        <v>184</v>
      </c>
      <c r="G20" t="s">
        <v>171</v>
      </c>
      <c r="H20" t="s">
        <v>214</v>
      </c>
      <c r="I20" t="str">
        <f t="shared" si="0"/>
        <v>10.0.0.42</v>
      </c>
      <c r="J20" t="str">
        <f t="shared" si="1"/>
        <v>chris-samsung5g.sthome.org</v>
      </c>
      <c r="K20" t="str">
        <f t="shared" si="2"/>
        <v>10.0.0.42 chris-samsung5g.sthome.org</v>
      </c>
    </row>
    <row r="21" spans="2:11" x14ac:dyDescent="0.35">
      <c r="B21">
        <v>10</v>
      </c>
      <c r="C21">
        <v>0</v>
      </c>
      <c r="D21">
        <v>0</v>
      </c>
      <c r="E21">
        <v>43</v>
      </c>
      <c r="F21" t="s">
        <v>106</v>
      </c>
      <c r="G21" t="s">
        <v>171</v>
      </c>
      <c r="H21" t="s">
        <v>214</v>
      </c>
      <c r="I21" t="str">
        <f t="shared" si="0"/>
        <v>10.0.0.43</v>
      </c>
      <c r="J21" t="str">
        <f t="shared" si="1"/>
        <v>Nokia-C20.sthome.org</v>
      </c>
      <c r="K21" t="str">
        <f t="shared" si="2"/>
        <v>10.0.0.43 Nokia-C20.sthome.org</v>
      </c>
    </row>
    <row r="22" spans="2:11" x14ac:dyDescent="0.35">
      <c r="B22">
        <v>10</v>
      </c>
      <c r="C22">
        <v>0</v>
      </c>
      <c r="D22">
        <v>0</v>
      </c>
      <c r="E22">
        <v>51</v>
      </c>
      <c r="F22" t="s">
        <v>56</v>
      </c>
      <c r="G22" t="s">
        <v>171</v>
      </c>
      <c r="H22" t="s">
        <v>214</v>
      </c>
      <c r="I22" t="str">
        <f t="shared" si="0"/>
        <v>10.0.0.51</v>
      </c>
      <c r="J22" t="str">
        <f t="shared" si="1"/>
        <v>frigate-local.sthome.org</v>
      </c>
      <c r="K22" t="str">
        <f t="shared" si="2"/>
        <v>10.0.0.51 frigate-local.sthome.org</v>
      </c>
    </row>
    <row r="23" spans="2:11" x14ac:dyDescent="0.35">
      <c r="B23">
        <v>10</v>
      </c>
      <c r="C23">
        <v>0</v>
      </c>
      <c r="D23">
        <v>0</v>
      </c>
      <c r="E23">
        <v>61</v>
      </c>
      <c r="F23" t="s">
        <v>35</v>
      </c>
      <c r="G23" t="s">
        <v>171</v>
      </c>
      <c r="H23" t="s">
        <v>214</v>
      </c>
      <c r="I23" t="str">
        <f t="shared" si="0"/>
        <v>10.0.0.61</v>
      </c>
      <c r="J23" t="str">
        <f t="shared" si="1"/>
        <v>docker.sthome.org</v>
      </c>
      <c r="K23" t="str">
        <f t="shared" si="2"/>
        <v>10.0.0.61 docker.sthome.org</v>
      </c>
    </row>
    <row r="24" spans="2:11" x14ac:dyDescent="0.35">
      <c r="B24">
        <v>10</v>
      </c>
      <c r="C24">
        <v>0</v>
      </c>
      <c r="D24">
        <v>0</v>
      </c>
      <c r="E24">
        <v>101</v>
      </c>
      <c r="F24" t="s">
        <v>187</v>
      </c>
      <c r="G24" t="s">
        <v>171</v>
      </c>
      <c r="H24" t="s">
        <v>214</v>
      </c>
      <c r="I24" t="str">
        <f t="shared" si="0"/>
        <v>10.0.0.101</v>
      </c>
      <c r="J24" t="str">
        <f t="shared" si="1"/>
        <v>cam-driveway.sthome.org</v>
      </c>
      <c r="K24" t="str">
        <f t="shared" si="2"/>
        <v>10.0.0.101 cam-driveway.sthome.org</v>
      </c>
    </row>
    <row r="25" spans="2:11" x14ac:dyDescent="0.35">
      <c r="B25">
        <v>10</v>
      </c>
      <c r="C25">
        <v>0</v>
      </c>
      <c r="D25">
        <v>0</v>
      </c>
      <c r="E25">
        <v>102</v>
      </c>
      <c r="F25" t="s">
        <v>186</v>
      </c>
      <c r="G25" t="s">
        <v>171</v>
      </c>
      <c r="H25" t="s">
        <v>214</v>
      </c>
      <c r="I25" t="str">
        <f t="shared" si="0"/>
        <v>10.0.0.102</v>
      </c>
      <c r="J25" t="str">
        <f t="shared" si="1"/>
        <v>cam-backyard.sthome.org</v>
      </c>
      <c r="K25" t="str">
        <f t="shared" si="2"/>
        <v>10.0.0.102 cam-backyard.sthome.org</v>
      </c>
    </row>
    <row r="26" spans="2:11" x14ac:dyDescent="0.35">
      <c r="B26">
        <v>10</v>
      </c>
      <c r="C26">
        <v>0</v>
      </c>
      <c r="D26">
        <v>0</v>
      </c>
      <c r="E26">
        <v>103</v>
      </c>
      <c r="F26" t="s">
        <v>189</v>
      </c>
      <c r="G26" t="s">
        <v>171</v>
      </c>
      <c r="H26" t="s">
        <v>214</v>
      </c>
      <c r="I26" t="str">
        <f t="shared" si="0"/>
        <v>10.0.0.103</v>
      </c>
      <c r="J26" t="str">
        <f t="shared" si="1"/>
        <v>cam-patio.sthome.org</v>
      </c>
      <c r="K26" t="str">
        <f t="shared" si="2"/>
        <v>10.0.0.103 cam-patio.sthome.org</v>
      </c>
    </row>
    <row r="27" spans="2:11" x14ac:dyDescent="0.35">
      <c r="B27">
        <v>10</v>
      </c>
      <c r="C27">
        <v>0</v>
      </c>
      <c r="D27">
        <v>0</v>
      </c>
      <c r="E27">
        <v>104</v>
      </c>
      <c r="F27" t="s">
        <v>188</v>
      </c>
      <c r="G27" t="s">
        <v>171</v>
      </c>
      <c r="H27" t="s">
        <v>214</v>
      </c>
      <c r="I27" t="str">
        <f t="shared" si="0"/>
        <v>10.0.0.104</v>
      </c>
      <c r="J27" t="str">
        <f t="shared" si="1"/>
        <v>cam-eastwall.sthome.org</v>
      </c>
      <c r="K27" t="str">
        <f t="shared" si="2"/>
        <v>10.0.0.104 cam-eastwall.sthome.org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FEF2C49-6117-4412-87EE-CDE2155FB9FC}">
  <dimension ref="B2:H41"/>
  <sheetViews>
    <sheetView workbookViewId="0">
      <selection activeCell="C2" sqref="C2:C40"/>
    </sheetView>
  </sheetViews>
  <sheetFormatPr defaultRowHeight="14.5" x14ac:dyDescent="0.35"/>
  <cols>
    <col min="2" max="2" width="6.36328125" bestFit="1" customWidth="1"/>
    <col min="3" max="3" width="13.81640625" bestFit="1" customWidth="1"/>
    <col min="4" max="4" width="7.08984375" bestFit="1" customWidth="1"/>
    <col min="5" max="5" width="3.54296875" bestFit="1" customWidth="1"/>
    <col min="6" max="6" width="7.1796875" bestFit="1" customWidth="1"/>
    <col min="7" max="7" width="7.08984375" bestFit="1" customWidth="1"/>
    <col min="8" max="8" width="3.54296875" bestFit="1" customWidth="1"/>
  </cols>
  <sheetData>
    <row r="2" spans="2:8" x14ac:dyDescent="0.35">
      <c r="B2" t="s">
        <v>215</v>
      </c>
      <c r="C2" t="s">
        <v>10</v>
      </c>
      <c r="D2" t="s">
        <v>171</v>
      </c>
      <c r="E2" t="s">
        <v>172</v>
      </c>
      <c r="F2" t="s">
        <v>140</v>
      </c>
      <c r="G2" t="s">
        <v>171</v>
      </c>
      <c r="H2" t="s">
        <v>172</v>
      </c>
    </row>
    <row r="3" spans="2:8" x14ac:dyDescent="0.35">
      <c r="B3" t="s">
        <v>215</v>
      </c>
      <c r="C3" t="s">
        <v>17</v>
      </c>
      <c r="D3" t="s">
        <v>171</v>
      </c>
      <c r="E3" t="s">
        <v>172</v>
      </c>
      <c r="F3" t="s">
        <v>140</v>
      </c>
      <c r="G3" t="s">
        <v>171</v>
      </c>
      <c r="H3" t="s">
        <v>172</v>
      </c>
    </row>
    <row r="4" spans="2:8" x14ac:dyDescent="0.35">
      <c r="B4" t="s">
        <v>215</v>
      </c>
      <c r="C4" t="s">
        <v>31</v>
      </c>
      <c r="D4" t="s">
        <v>171</v>
      </c>
      <c r="E4" t="s">
        <v>172</v>
      </c>
      <c r="F4" t="s">
        <v>140</v>
      </c>
      <c r="G4" t="s">
        <v>171</v>
      </c>
      <c r="H4" t="s">
        <v>172</v>
      </c>
    </row>
    <row r="5" spans="2:8" x14ac:dyDescent="0.35">
      <c r="B5" t="s">
        <v>215</v>
      </c>
      <c r="C5" t="s">
        <v>46</v>
      </c>
      <c r="D5" t="s">
        <v>171</v>
      </c>
      <c r="E5" t="s">
        <v>172</v>
      </c>
      <c r="F5" t="s">
        <v>140</v>
      </c>
      <c r="G5" t="s">
        <v>171</v>
      </c>
      <c r="H5" t="s">
        <v>172</v>
      </c>
    </row>
    <row r="6" spans="2:8" x14ac:dyDescent="0.35">
      <c r="B6" t="s">
        <v>215</v>
      </c>
      <c r="C6" t="s">
        <v>216</v>
      </c>
      <c r="D6" t="s">
        <v>171</v>
      </c>
      <c r="E6" t="s">
        <v>172</v>
      </c>
      <c r="F6" t="s">
        <v>140</v>
      </c>
      <c r="G6" t="s">
        <v>171</v>
      </c>
      <c r="H6" t="s">
        <v>172</v>
      </c>
    </row>
    <row r="7" spans="2:8" x14ac:dyDescent="0.35">
      <c r="B7" t="s">
        <v>215</v>
      </c>
      <c r="C7" t="s">
        <v>55</v>
      </c>
      <c r="D7" t="s">
        <v>171</v>
      </c>
      <c r="E7" t="s">
        <v>172</v>
      </c>
      <c r="F7" t="s">
        <v>140</v>
      </c>
      <c r="G7" t="s">
        <v>171</v>
      </c>
      <c r="H7" t="s">
        <v>172</v>
      </c>
    </row>
    <row r="8" spans="2:8" x14ac:dyDescent="0.35">
      <c r="B8" t="s">
        <v>215</v>
      </c>
      <c r="C8" t="s">
        <v>62</v>
      </c>
      <c r="D8" t="s">
        <v>171</v>
      </c>
      <c r="E8" t="s">
        <v>172</v>
      </c>
      <c r="F8" t="s">
        <v>140</v>
      </c>
      <c r="G8" t="s">
        <v>171</v>
      </c>
      <c r="H8" t="s">
        <v>172</v>
      </c>
    </row>
    <row r="9" spans="2:8" x14ac:dyDescent="0.35">
      <c r="B9" t="s">
        <v>215</v>
      </c>
      <c r="C9" t="s">
        <v>217</v>
      </c>
      <c r="D9" t="s">
        <v>171</v>
      </c>
      <c r="E9" t="s">
        <v>172</v>
      </c>
      <c r="F9" t="s">
        <v>140</v>
      </c>
      <c r="G9" t="s">
        <v>171</v>
      </c>
      <c r="H9" t="s">
        <v>172</v>
      </c>
    </row>
    <row r="10" spans="2:8" x14ac:dyDescent="0.35">
      <c r="B10" t="s">
        <v>215</v>
      </c>
      <c r="C10" t="s">
        <v>69</v>
      </c>
      <c r="D10" t="s">
        <v>171</v>
      </c>
      <c r="E10" t="s">
        <v>172</v>
      </c>
      <c r="F10" t="s">
        <v>140</v>
      </c>
      <c r="G10" t="s">
        <v>171</v>
      </c>
      <c r="H10" t="s">
        <v>172</v>
      </c>
    </row>
    <row r="11" spans="2:8" x14ac:dyDescent="0.35">
      <c r="B11" t="s">
        <v>215</v>
      </c>
      <c r="C11" t="s">
        <v>81</v>
      </c>
      <c r="D11" t="s">
        <v>171</v>
      </c>
      <c r="E11" t="s">
        <v>172</v>
      </c>
      <c r="F11" t="s">
        <v>140</v>
      </c>
      <c r="G11" t="s">
        <v>171</v>
      </c>
      <c r="H11" t="s">
        <v>172</v>
      </c>
    </row>
    <row r="12" spans="2:8" x14ac:dyDescent="0.35">
      <c r="B12" t="s">
        <v>215</v>
      </c>
      <c r="C12" t="s">
        <v>82</v>
      </c>
      <c r="D12" t="s">
        <v>171</v>
      </c>
      <c r="E12" t="s">
        <v>172</v>
      </c>
      <c r="F12" t="s">
        <v>140</v>
      </c>
      <c r="G12" t="s">
        <v>171</v>
      </c>
      <c r="H12" t="s">
        <v>172</v>
      </c>
    </row>
    <row r="13" spans="2:8" x14ac:dyDescent="0.35">
      <c r="B13" t="s">
        <v>215</v>
      </c>
      <c r="C13" t="s">
        <v>87</v>
      </c>
      <c r="D13" t="s">
        <v>171</v>
      </c>
      <c r="E13" t="s">
        <v>172</v>
      </c>
      <c r="F13" t="s">
        <v>140</v>
      </c>
      <c r="G13" t="s">
        <v>171</v>
      </c>
      <c r="H13" t="s">
        <v>172</v>
      </c>
    </row>
    <row r="14" spans="2:8" x14ac:dyDescent="0.35">
      <c r="B14" t="s">
        <v>215</v>
      </c>
      <c r="C14" t="s">
        <v>92</v>
      </c>
      <c r="D14" t="s">
        <v>171</v>
      </c>
      <c r="E14" t="s">
        <v>172</v>
      </c>
      <c r="F14" t="s">
        <v>140</v>
      </c>
      <c r="G14" t="s">
        <v>171</v>
      </c>
      <c r="H14" t="s">
        <v>172</v>
      </c>
    </row>
    <row r="15" spans="2:8" x14ac:dyDescent="0.35">
      <c r="B15" t="s">
        <v>215</v>
      </c>
      <c r="C15" t="s">
        <v>105</v>
      </c>
      <c r="D15" t="s">
        <v>171</v>
      </c>
      <c r="E15" t="s">
        <v>172</v>
      </c>
      <c r="F15" t="s">
        <v>140</v>
      </c>
      <c r="G15" t="s">
        <v>171</v>
      </c>
      <c r="H15" t="s">
        <v>172</v>
      </c>
    </row>
    <row r="16" spans="2:8" x14ac:dyDescent="0.35">
      <c r="B16" t="s">
        <v>215</v>
      </c>
      <c r="C16" t="s">
        <v>110</v>
      </c>
      <c r="D16" t="s">
        <v>171</v>
      </c>
      <c r="E16" t="s">
        <v>172</v>
      </c>
      <c r="F16" t="s">
        <v>140</v>
      </c>
      <c r="G16" t="s">
        <v>171</v>
      </c>
      <c r="H16" t="s">
        <v>172</v>
      </c>
    </row>
    <row r="17" spans="2:8" x14ac:dyDescent="0.35">
      <c r="B17" t="s">
        <v>215</v>
      </c>
      <c r="C17" t="s">
        <v>111</v>
      </c>
      <c r="D17" t="s">
        <v>171</v>
      </c>
      <c r="E17" t="s">
        <v>172</v>
      </c>
      <c r="F17" t="s">
        <v>140</v>
      </c>
      <c r="G17" t="s">
        <v>171</v>
      </c>
      <c r="H17" t="s">
        <v>172</v>
      </c>
    </row>
    <row r="18" spans="2:8" x14ac:dyDescent="0.35">
      <c r="B18" t="s">
        <v>215</v>
      </c>
      <c r="C18" t="s">
        <v>114</v>
      </c>
      <c r="D18" t="s">
        <v>171</v>
      </c>
      <c r="E18" t="s">
        <v>172</v>
      </c>
      <c r="F18" t="s">
        <v>140</v>
      </c>
      <c r="G18" t="s">
        <v>171</v>
      </c>
      <c r="H18" t="s">
        <v>172</v>
      </c>
    </row>
    <row r="19" spans="2:8" x14ac:dyDescent="0.35">
      <c r="B19" t="s">
        <v>215</v>
      </c>
      <c r="C19" t="s">
        <v>117</v>
      </c>
      <c r="D19" t="s">
        <v>171</v>
      </c>
      <c r="E19" t="s">
        <v>172</v>
      </c>
      <c r="F19" t="s">
        <v>140</v>
      </c>
      <c r="G19" t="s">
        <v>171</v>
      </c>
      <c r="H19" t="s">
        <v>172</v>
      </c>
    </row>
    <row r="20" spans="2:8" x14ac:dyDescent="0.35">
      <c r="B20" t="s">
        <v>215</v>
      </c>
      <c r="C20" t="s">
        <v>120</v>
      </c>
      <c r="D20" t="s">
        <v>171</v>
      </c>
      <c r="E20" t="s">
        <v>172</v>
      </c>
      <c r="F20" t="s">
        <v>140</v>
      </c>
      <c r="G20" t="s">
        <v>171</v>
      </c>
      <c r="H20" t="s">
        <v>172</v>
      </c>
    </row>
    <row r="21" spans="2:8" x14ac:dyDescent="0.35">
      <c r="B21" t="s">
        <v>215</v>
      </c>
      <c r="C21" t="s">
        <v>131</v>
      </c>
      <c r="D21" t="s">
        <v>171</v>
      </c>
      <c r="E21" t="s">
        <v>172</v>
      </c>
      <c r="F21" t="s">
        <v>140</v>
      </c>
      <c r="G21" t="s">
        <v>171</v>
      </c>
      <c r="H21" t="s">
        <v>172</v>
      </c>
    </row>
    <row r="22" spans="2:8" x14ac:dyDescent="0.35">
      <c r="B22" t="s">
        <v>215</v>
      </c>
      <c r="C22" t="s">
        <v>145</v>
      </c>
      <c r="D22" t="s">
        <v>171</v>
      </c>
      <c r="E22" t="s">
        <v>172</v>
      </c>
      <c r="F22" t="s">
        <v>140</v>
      </c>
      <c r="G22" t="s">
        <v>171</v>
      </c>
      <c r="H22" t="s">
        <v>172</v>
      </c>
    </row>
    <row r="23" spans="2:8" x14ac:dyDescent="0.35">
      <c r="B23" t="s">
        <v>215</v>
      </c>
      <c r="C23" t="s">
        <v>146</v>
      </c>
      <c r="D23" t="s">
        <v>171</v>
      </c>
      <c r="E23" t="s">
        <v>172</v>
      </c>
      <c r="F23" t="s">
        <v>140</v>
      </c>
      <c r="G23" t="s">
        <v>171</v>
      </c>
      <c r="H23" t="s">
        <v>172</v>
      </c>
    </row>
    <row r="24" spans="2:8" x14ac:dyDescent="0.35">
      <c r="B24" t="s">
        <v>215</v>
      </c>
      <c r="C24" t="s">
        <v>157</v>
      </c>
      <c r="D24" t="s">
        <v>171</v>
      </c>
      <c r="E24" t="s">
        <v>172</v>
      </c>
      <c r="F24" t="s">
        <v>140</v>
      </c>
      <c r="G24" t="s">
        <v>171</v>
      </c>
      <c r="H24" t="s">
        <v>172</v>
      </c>
    </row>
    <row r="25" spans="2:8" x14ac:dyDescent="0.35">
      <c r="B25" t="s">
        <v>215</v>
      </c>
      <c r="C25" t="s">
        <v>218</v>
      </c>
      <c r="D25" t="s">
        <v>171</v>
      </c>
      <c r="E25" t="s">
        <v>172</v>
      </c>
      <c r="F25" t="s">
        <v>140</v>
      </c>
      <c r="G25" t="s">
        <v>171</v>
      </c>
      <c r="H25" t="s">
        <v>172</v>
      </c>
    </row>
    <row r="26" spans="2:8" x14ac:dyDescent="0.35">
      <c r="B26" t="s">
        <v>215</v>
      </c>
      <c r="C26" t="s">
        <v>132</v>
      </c>
      <c r="D26" t="s">
        <v>171</v>
      </c>
      <c r="E26" t="s">
        <v>172</v>
      </c>
      <c r="F26" t="s">
        <v>140</v>
      </c>
      <c r="G26" t="s">
        <v>171</v>
      </c>
      <c r="H26" t="s">
        <v>172</v>
      </c>
    </row>
    <row r="27" spans="2:8" x14ac:dyDescent="0.35">
      <c r="B27" t="s">
        <v>215</v>
      </c>
      <c r="C27" t="s">
        <v>116</v>
      </c>
      <c r="D27" t="s">
        <v>171</v>
      </c>
      <c r="E27" t="s">
        <v>172</v>
      </c>
      <c r="F27" t="s">
        <v>140</v>
      </c>
      <c r="G27" t="s">
        <v>171</v>
      </c>
      <c r="H27" t="s">
        <v>172</v>
      </c>
    </row>
    <row r="28" spans="2:8" x14ac:dyDescent="0.35">
      <c r="B28" t="s">
        <v>215</v>
      </c>
      <c r="C28" t="s">
        <v>138</v>
      </c>
      <c r="D28" t="s">
        <v>171</v>
      </c>
      <c r="E28" t="s">
        <v>172</v>
      </c>
      <c r="F28" t="s">
        <v>140</v>
      </c>
      <c r="G28" t="s">
        <v>171</v>
      </c>
      <c r="H28" t="s">
        <v>172</v>
      </c>
    </row>
    <row r="29" spans="2:8" x14ac:dyDescent="0.35">
      <c r="B29" t="s">
        <v>215</v>
      </c>
      <c r="C29" t="s">
        <v>63</v>
      </c>
      <c r="D29" t="s">
        <v>171</v>
      </c>
      <c r="E29" t="s">
        <v>172</v>
      </c>
      <c r="F29" t="s">
        <v>140</v>
      </c>
      <c r="G29" t="s">
        <v>171</v>
      </c>
      <c r="H29" t="s">
        <v>172</v>
      </c>
    </row>
    <row r="30" spans="2:8" x14ac:dyDescent="0.35">
      <c r="B30" t="s">
        <v>215</v>
      </c>
      <c r="C30" t="s">
        <v>65</v>
      </c>
      <c r="D30" t="s">
        <v>171</v>
      </c>
      <c r="E30" t="s">
        <v>172</v>
      </c>
      <c r="F30" t="s">
        <v>140</v>
      </c>
      <c r="G30" t="s">
        <v>171</v>
      </c>
      <c r="H30" t="s">
        <v>172</v>
      </c>
    </row>
    <row r="31" spans="2:8" x14ac:dyDescent="0.35">
      <c r="B31" t="s">
        <v>215</v>
      </c>
      <c r="C31" t="s">
        <v>79</v>
      </c>
      <c r="D31" t="s">
        <v>171</v>
      </c>
      <c r="E31" t="s">
        <v>172</v>
      </c>
      <c r="F31" t="s">
        <v>140</v>
      </c>
      <c r="G31" t="s">
        <v>171</v>
      </c>
      <c r="H31" t="s">
        <v>172</v>
      </c>
    </row>
    <row r="32" spans="2:8" x14ac:dyDescent="0.35">
      <c r="B32" t="s">
        <v>215</v>
      </c>
      <c r="C32" t="s">
        <v>96</v>
      </c>
      <c r="D32" t="s">
        <v>171</v>
      </c>
      <c r="E32" t="s">
        <v>172</v>
      </c>
      <c r="F32" t="s">
        <v>140</v>
      </c>
      <c r="G32" t="s">
        <v>171</v>
      </c>
      <c r="H32" t="s">
        <v>172</v>
      </c>
    </row>
    <row r="33" spans="2:8" x14ac:dyDescent="0.35">
      <c r="B33" t="s">
        <v>215</v>
      </c>
      <c r="C33" t="s">
        <v>103</v>
      </c>
      <c r="D33" t="s">
        <v>171</v>
      </c>
      <c r="E33" t="s">
        <v>172</v>
      </c>
      <c r="F33" t="s">
        <v>140</v>
      </c>
      <c r="G33" t="s">
        <v>171</v>
      </c>
      <c r="H33" t="s">
        <v>172</v>
      </c>
    </row>
    <row r="34" spans="2:8" x14ac:dyDescent="0.35">
      <c r="B34" t="s">
        <v>215</v>
      </c>
      <c r="C34" t="s">
        <v>219</v>
      </c>
      <c r="D34" t="s">
        <v>171</v>
      </c>
      <c r="E34" t="s">
        <v>172</v>
      </c>
      <c r="F34" t="s">
        <v>140</v>
      </c>
      <c r="G34" t="s">
        <v>171</v>
      </c>
      <c r="H34" t="s">
        <v>172</v>
      </c>
    </row>
    <row r="35" spans="2:8" x14ac:dyDescent="0.35">
      <c r="B35" t="s">
        <v>215</v>
      </c>
      <c r="C35" t="s">
        <v>122</v>
      </c>
      <c r="D35" t="s">
        <v>171</v>
      </c>
      <c r="E35" t="s">
        <v>172</v>
      </c>
      <c r="F35" t="s">
        <v>140</v>
      </c>
      <c r="G35" t="s">
        <v>171</v>
      </c>
      <c r="H35" t="s">
        <v>172</v>
      </c>
    </row>
    <row r="36" spans="2:8" x14ac:dyDescent="0.35">
      <c r="B36" t="s">
        <v>215</v>
      </c>
      <c r="C36" t="s">
        <v>126</v>
      </c>
      <c r="D36" t="s">
        <v>171</v>
      </c>
      <c r="E36" t="s">
        <v>172</v>
      </c>
      <c r="F36" t="s">
        <v>140</v>
      </c>
      <c r="G36" t="s">
        <v>171</v>
      </c>
      <c r="H36" t="s">
        <v>172</v>
      </c>
    </row>
    <row r="37" spans="2:8" x14ac:dyDescent="0.35">
      <c r="B37" t="s">
        <v>215</v>
      </c>
      <c r="C37" t="s">
        <v>130</v>
      </c>
      <c r="D37" t="s">
        <v>171</v>
      </c>
      <c r="E37" t="s">
        <v>172</v>
      </c>
      <c r="F37" t="s">
        <v>140</v>
      </c>
      <c r="G37" t="s">
        <v>171</v>
      </c>
      <c r="H37" t="s">
        <v>172</v>
      </c>
    </row>
    <row r="38" spans="2:8" x14ac:dyDescent="0.35">
      <c r="B38" t="s">
        <v>215</v>
      </c>
      <c r="C38" t="s">
        <v>134</v>
      </c>
      <c r="D38" t="s">
        <v>171</v>
      </c>
      <c r="E38" t="s">
        <v>172</v>
      </c>
      <c r="F38" t="s">
        <v>140</v>
      </c>
      <c r="G38" t="s">
        <v>171</v>
      </c>
      <c r="H38" t="s">
        <v>172</v>
      </c>
    </row>
    <row r="39" spans="2:8" x14ac:dyDescent="0.35">
      <c r="B39" t="s">
        <v>215</v>
      </c>
      <c r="C39" t="s">
        <v>137</v>
      </c>
      <c r="D39" t="s">
        <v>171</v>
      </c>
      <c r="E39" t="s">
        <v>172</v>
      </c>
      <c r="F39" t="s">
        <v>140</v>
      </c>
      <c r="G39" t="s">
        <v>171</v>
      </c>
      <c r="H39" t="s">
        <v>172</v>
      </c>
    </row>
    <row r="40" spans="2:8" x14ac:dyDescent="0.35">
      <c r="B40" t="s">
        <v>215</v>
      </c>
      <c r="C40" t="s">
        <v>88</v>
      </c>
      <c r="D40" t="s">
        <v>171</v>
      </c>
      <c r="E40" t="s">
        <v>172</v>
      </c>
      <c r="F40" t="s">
        <v>140</v>
      </c>
      <c r="G40" t="s">
        <v>171</v>
      </c>
      <c r="H40" t="s">
        <v>172</v>
      </c>
    </row>
    <row r="41" spans="2:8" x14ac:dyDescent="0.35">
      <c r="B41" t="s">
        <v>215</v>
      </c>
      <c r="C41" t="s">
        <v>220</v>
      </c>
      <c r="D41" t="s">
        <v>171</v>
      </c>
      <c r="E41" t="s">
        <v>172</v>
      </c>
      <c r="F41" t="s">
        <v>178</v>
      </c>
      <c r="G41" t="s">
        <v>171</v>
      </c>
      <c r="H41" t="s">
        <v>172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7522C86-292E-4A00-90F0-423236A33C17}">
  <dimension ref="B2:G69"/>
  <sheetViews>
    <sheetView workbookViewId="0">
      <selection activeCell="G42" sqref="G42"/>
    </sheetView>
  </sheetViews>
  <sheetFormatPr defaultRowHeight="14.5" x14ac:dyDescent="0.35"/>
  <cols>
    <col min="2" max="2" width="16.36328125" bestFit="1" customWidth="1"/>
    <col min="3" max="3" width="12.7265625" bestFit="1" customWidth="1"/>
    <col min="4" max="4" width="23.36328125" bestFit="1" customWidth="1"/>
    <col min="5" max="5" width="23.36328125" customWidth="1"/>
    <col min="6" max="6" width="30.81640625" bestFit="1" customWidth="1"/>
    <col min="7" max="7" width="50" bestFit="1" customWidth="1"/>
    <col min="8" max="8" width="47.36328125" bestFit="1" customWidth="1"/>
  </cols>
  <sheetData>
    <row r="2" spans="2:7" x14ac:dyDescent="0.35">
      <c r="B2" s="2" t="s">
        <v>0</v>
      </c>
      <c r="C2" s="2" t="s">
        <v>1</v>
      </c>
      <c r="D2" s="2" t="s">
        <v>2</v>
      </c>
      <c r="E2" s="2"/>
      <c r="G2" s="2" t="s">
        <v>221</v>
      </c>
    </row>
    <row r="3" spans="2:7" x14ac:dyDescent="0.35">
      <c r="B3" t="s">
        <v>10</v>
      </c>
      <c r="C3" t="s">
        <v>11</v>
      </c>
      <c r="D3" t="s">
        <v>12</v>
      </c>
      <c r="E3" t="str">
        <f>LEFT(D3,LEN(D3)-1)</f>
        <v>docker.sthome.org</v>
      </c>
      <c r="F3" t="str">
        <f>"cname="&amp;B3&amp;".sthome.org"</f>
        <v>cname=audiobookshelf.sthome.org</v>
      </c>
      <c r="G3" t="str">
        <f>F3&amp;","&amp;E3</f>
        <v>cname=audiobookshelf.sthome.org,docker.sthome.org</v>
      </c>
    </row>
    <row r="4" spans="2:7" x14ac:dyDescent="0.35">
      <c r="B4" t="s">
        <v>13</v>
      </c>
      <c r="C4" t="s">
        <v>11</v>
      </c>
      <c r="D4" t="s">
        <v>12</v>
      </c>
      <c r="E4" t="str">
        <f t="shared" ref="E4:E67" si="0">LEFT(D4,LEN(D4)-1)</f>
        <v>docker.sthome.org</v>
      </c>
      <c r="F4" t="str">
        <f t="shared" ref="F4:F67" si="1">"cname="&amp;B4&amp;".sthome.org"</f>
        <v>cname=authentik.sthome.org</v>
      </c>
      <c r="G4" t="str">
        <f t="shared" ref="G4:G67" si="2">F4&amp;","&amp;E4</f>
        <v>cname=authentik.sthome.org,docker.sthome.org</v>
      </c>
    </row>
    <row r="5" spans="2:7" x14ac:dyDescent="0.35">
      <c r="B5" t="s">
        <v>17</v>
      </c>
      <c r="C5" t="s">
        <v>11</v>
      </c>
      <c r="D5" t="s">
        <v>12</v>
      </c>
      <c r="E5" t="str">
        <f t="shared" si="0"/>
        <v>docker.sthome.org</v>
      </c>
      <c r="F5" t="str">
        <f t="shared" si="1"/>
        <v>cname=calibre.sthome.org</v>
      </c>
      <c r="G5" t="str">
        <f t="shared" si="2"/>
        <v>cname=calibre.sthome.org,docker.sthome.org</v>
      </c>
    </row>
    <row r="6" spans="2:7" x14ac:dyDescent="0.35">
      <c r="B6" t="s">
        <v>23</v>
      </c>
      <c r="C6" t="s">
        <v>11</v>
      </c>
      <c r="D6" t="s">
        <v>12</v>
      </c>
      <c r="E6" t="str">
        <f t="shared" si="0"/>
        <v>docker.sthome.org</v>
      </c>
      <c r="F6" t="str">
        <f t="shared" si="1"/>
        <v>cname=cctv.sthome.org</v>
      </c>
      <c r="G6" t="str">
        <f t="shared" si="2"/>
        <v>cname=cctv.sthome.org,docker.sthome.org</v>
      </c>
    </row>
    <row r="7" spans="2:7" x14ac:dyDescent="0.35">
      <c r="B7" t="s">
        <v>31</v>
      </c>
      <c r="C7" t="s">
        <v>11</v>
      </c>
      <c r="D7" t="s">
        <v>12</v>
      </c>
      <c r="E7" t="str">
        <f t="shared" si="0"/>
        <v>docker.sthome.org</v>
      </c>
      <c r="F7" t="str">
        <f t="shared" si="1"/>
        <v>cname=collabora.sthome.org</v>
      </c>
      <c r="G7" t="str">
        <f t="shared" si="2"/>
        <v>cname=collabora.sthome.org,docker.sthome.org</v>
      </c>
    </row>
    <row r="8" spans="2:7" x14ac:dyDescent="0.35">
      <c r="B8" t="s">
        <v>34</v>
      </c>
      <c r="C8" t="s">
        <v>11</v>
      </c>
      <c r="D8" t="s">
        <v>12</v>
      </c>
      <c r="E8" t="str">
        <f t="shared" si="0"/>
        <v>docker.sthome.org</v>
      </c>
      <c r="F8" t="str">
        <f t="shared" si="1"/>
        <v>cname=digikam.sthome.org</v>
      </c>
      <c r="G8" t="str">
        <f t="shared" si="2"/>
        <v>cname=digikam.sthome.org,docker.sthome.org</v>
      </c>
    </row>
    <row r="9" spans="2:7" x14ac:dyDescent="0.35">
      <c r="B9" t="s">
        <v>38</v>
      </c>
      <c r="C9" t="s">
        <v>11</v>
      </c>
      <c r="D9" t="s">
        <v>12</v>
      </c>
      <c r="E9" t="str">
        <f t="shared" si="0"/>
        <v>docker.sthome.org</v>
      </c>
      <c r="F9" t="str">
        <f t="shared" si="1"/>
        <v>cname=dockge.sthome.org</v>
      </c>
      <c r="G9" t="str">
        <f t="shared" si="2"/>
        <v>cname=dockge.sthome.org,docker.sthome.org</v>
      </c>
    </row>
    <row r="10" spans="2:7" x14ac:dyDescent="0.35">
      <c r="B10" t="s">
        <v>46</v>
      </c>
      <c r="C10" t="s">
        <v>11</v>
      </c>
      <c r="D10" t="s">
        <v>12</v>
      </c>
      <c r="E10" t="str">
        <f t="shared" si="0"/>
        <v>docker.sthome.org</v>
      </c>
      <c r="F10" t="str">
        <f t="shared" si="1"/>
        <v>cname=emby.sthome.org</v>
      </c>
      <c r="G10" t="str">
        <f t="shared" si="2"/>
        <v>cname=emby.sthome.org,docker.sthome.org</v>
      </c>
    </row>
    <row r="11" spans="2:7" x14ac:dyDescent="0.35">
      <c r="B11" t="s">
        <v>50</v>
      </c>
      <c r="C11" t="s">
        <v>11</v>
      </c>
      <c r="D11" t="s">
        <v>12</v>
      </c>
      <c r="E11" t="str">
        <f t="shared" si="0"/>
        <v>docker.sthome.org</v>
      </c>
      <c r="F11" t="str">
        <f t="shared" si="1"/>
        <v>cname=firefly.sthome.org</v>
      </c>
      <c r="G11" t="str">
        <f t="shared" si="2"/>
        <v>cname=firefly.sthome.org,docker.sthome.org</v>
      </c>
    </row>
    <row r="12" spans="2:7" x14ac:dyDescent="0.35">
      <c r="B12" t="s">
        <v>52</v>
      </c>
      <c r="C12" t="s">
        <v>11</v>
      </c>
      <c r="D12" t="s">
        <v>12</v>
      </c>
      <c r="E12" t="str">
        <f t="shared" si="0"/>
        <v>docker.sthome.org</v>
      </c>
      <c r="F12" t="str">
        <f t="shared" si="1"/>
        <v>cname=fireflyiii.sthome.org</v>
      </c>
      <c r="G12" t="str">
        <f t="shared" si="2"/>
        <v>cname=fireflyiii.sthome.org,docker.sthome.org</v>
      </c>
    </row>
    <row r="13" spans="2:7" x14ac:dyDescent="0.35">
      <c r="B13" t="s">
        <v>51</v>
      </c>
      <c r="C13" t="s">
        <v>11</v>
      </c>
      <c r="D13" t="s">
        <v>12</v>
      </c>
      <c r="E13" t="str">
        <f t="shared" si="0"/>
        <v>docker.sthome.org</v>
      </c>
      <c r="F13" t="str">
        <f t="shared" si="1"/>
        <v>cname=firefly-importer.sthome.org</v>
      </c>
      <c r="G13" t="str">
        <f t="shared" si="2"/>
        <v>cname=firefly-importer.sthome.org,docker.sthome.org</v>
      </c>
    </row>
    <row r="14" spans="2:7" x14ac:dyDescent="0.35">
      <c r="B14" t="s">
        <v>53</v>
      </c>
      <c r="C14" t="s">
        <v>11</v>
      </c>
      <c r="D14" t="s">
        <v>12</v>
      </c>
      <c r="E14" t="str">
        <f t="shared" si="0"/>
        <v>docker.sthome.org</v>
      </c>
      <c r="F14" t="str">
        <f t="shared" si="1"/>
        <v>cname=firefox.sthome.org</v>
      </c>
      <c r="G14" t="str">
        <f t="shared" si="2"/>
        <v>cname=firefox.sthome.org,docker.sthome.org</v>
      </c>
    </row>
    <row r="15" spans="2:7" x14ac:dyDescent="0.35">
      <c r="B15" t="s">
        <v>216</v>
      </c>
      <c r="C15" t="s">
        <v>11</v>
      </c>
      <c r="D15" t="s">
        <v>12</v>
      </c>
      <c r="E15" t="str">
        <f t="shared" si="0"/>
        <v>docker.sthome.org</v>
      </c>
      <c r="F15" t="str">
        <f t="shared" si="1"/>
        <v>cname=freshrss.sthome.org</v>
      </c>
      <c r="G15" t="str">
        <f t="shared" si="2"/>
        <v>cname=freshrss.sthome.org,docker.sthome.org</v>
      </c>
    </row>
    <row r="16" spans="2:7" x14ac:dyDescent="0.35">
      <c r="B16" t="s">
        <v>55</v>
      </c>
      <c r="C16" t="s">
        <v>11</v>
      </c>
      <c r="D16" t="s">
        <v>12</v>
      </c>
      <c r="E16" t="str">
        <f t="shared" si="0"/>
        <v>docker.sthome.org</v>
      </c>
      <c r="F16" t="str">
        <f t="shared" si="1"/>
        <v>cname=frigate.sthome.org</v>
      </c>
      <c r="G16" t="str">
        <f t="shared" si="2"/>
        <v>cname=frigate.sthome.org,docker.sthome.org</v>
      </c>
    </row>
    <row r="17" spans="2:7" x14ac:dyDescent="0.35">
      <c r="B17" t="s">
        <v>62</v>
      </c>
      <c r="C17" t="s">
        <v>11</v>
      </c>
      <c r="D17" t="s">
        <v>12</v>
      </c>
      <c r="E17" t="str">
        <f t="shared" si="0"/>
        <v>docker.sthome.org</v>
      </c>
      <c r="F17" t="str">
        <f t="shared" si="1"/>
        <v>cname=gitea.sthome.org</v>
      </c>
      <c r="G17" t="str">
        <f t="shared" si="2"/>
        <v>cname=gitea.sthome.org,docker.sthome.org</v>
      </c>
    </row>
    <row r="18" spans="2:7" x14ac:dyDescent="0.35">
      <c r="B18" t="s">
        <v>63</v>
      </c>
      <c r="C18" t="s">
        <v>11</v>
      </c>
      <c r="D18" t="s">
        <v>12</v>
      </c>
      <c r="E18" t="str">
        <f t="shared" si="0"/>
        <v>docker.sthome.org</v>
      </c>
      <c r="F18" t="str">
        <f t="shared" si="1"/>
        <v>cname=grafana.sthome.org</v>
      </c>
      <c r="G18" t="str">
        <f t="shared" si="2"/>
        <v>cname=grafana.sthome.org,docker.sthome.org</v>
      </c>
    </row>
    <row r="19" spans="2:7" x14ac:dyDescent="0.35">
      <c r="B19" t="s">
        <v>64</v>
      </c>
      <c r="C19" t="s">
        <v>11</v>
      </c>
      <c r="D19" t="s">
        <v>12</v>
      </c>
      <c r="E19" t="str">
        <f t="shared" si="0"/>
        <v>docker.sthome.org</v>
      </c>
      <c r="F19" t="str">
        <f t="shared" si="1"/>
        <v>cname=ha.sthome.org</v>
      </c>
      <c r="G19" t="str">
        <f t="shared" si="2"/>
        <v>cname=ha.sthome.org,docker.sthome.org</v>
      </c>
    </row>
    <row r="20" spans="2:7" x14ac:dyDescent="0.35">
      <c r="B20" t="s">
        <v>65</v>
      </c>
      <c r="C20" t="s">
        <v>11</v>
      </c>
      <c r="D20" t="s">
        <v>12</v>
      </c>
      <c r="E20" t="str">
        <f t="shared" si="0"/>
        <v>docker.sthome.org</v>
      </c>
      <c r="F20" t="str">
        <f t="shared" si="1"/>
        <v>cname=handbrake.sthome.org</v>
      </c>
      <c r="G20" t="str">
        <f t="shared" si="2"/>
        <v>cname=handbrake.sthome.org,docker.sthome.org</v>
      </c>
    </row>
    <row r="21" spans="2:7" x14ac:dyDescent="0.35">
      <c r="B21" t="s">
        <v>69</v>
      </c>
      <c r="C21" t="s">
        <v>11</v>
      </c>
      <c r="D21" t="s">
        <v>12</v>
      </c>
      <c r="E21" t="str">
        <f t="shared" si="0"/>
        <v>docker.sthome.org</v>
      </c>
      <c r="F21" t="str">
        <f t="shared" si="1"/>
        <v>cname=home-assistant.sthome.org</v>
      </c>
      <c r="G21" t="str">
        <f t="shared" si="2"/>
        <v>cname=home-assistant.sthome.org,docker.sthome.org</v>
      </c>
    </row>
    <row r="22" spans="2:7" x14ac:dyDescent="0.35">
      <c r="B22" t="s">
        <v>79</v>
      </c>
      <c r="C22" t="s">
        <v>11</v>
      </c>
      <c r="D22" t="s">
        <v>12</v>
      </c>
      <c r="E22" t="str">
        <f t="shared" si="0"/>
        <v>docker.sthome.org</v>
      </c>
      <c r="F22" t="str">
        <f t="shared" si="1"/>
        <v>cname=jdownloader.sthome.org</v>
      </c>
      <c r="G22" t="str">
        <f t="shared" si="2"/>
        <v>cname=jdownloader.sthome.org,docker.sthome.org</v>
      </c>
    </row>
    <row r="23" spans="2:7" x14ac:dyDescent="0.35">
      <c r="B23" t="s">
        <v>80</v>
      </c>
      <c r="C23" t="s">
        <v>11</v>
      </c>
      <c r="D23" t="s">
        <v>12</v>
      </c>
      <c r="E23" t="str">
        <f t="shared" si="0"/>
        <v>docker.sthome.org</v>
      </c>
      <c r="F23" t="str">
        <f t="shared" si="1"/>
        <v>cname=jdownloader2.sthome.org</v>
      </c>
      <c r="G23" t="str">
        <f t="shared" si="2"/>
        <v>cname=jdownloader2.sthome.org,docker.sthome.org</v>
      </c>
    </row>
    <row r="24" spans="2:7" x14ac:dyDescent="0.35">
      <c r="B24" t="s">
        <v>81</v>
      </c>
      <c r="C24" t="s">
        <v>11</v>
      </c>
      <c r="D24" t="s">
        <v>12</v>
      </c>
      <c r="E24" t="str">
        <f t="shared" si="0"/>
        <v>docker.sthome.org</v>
      </c>
      <c r="F24" t="str">
        <f t="shared" si="1"/>
        <v>cname=jellyfin.sthome.org</v>
      </c>
      <c r="G24" t="str">
        <f t="shared" si="2"/>
        <v>cname=jellyfin.sthome.org,docker.sthome.org</v>
      </c>
    </row>
    <row r="25" spans="2:7" x14ac:dyDescent="0.35">
      <c r="B25" t="s">
        <v>82</v>
      </c>
      <c r="C25" t="s">
        <v>11</v>
      </c>
      <c r="D25" t="s">
        <v>12</v>
      </c>
      <c r="E25" t="str">
        <f t="shared" si="0"/>
        <v>docker.sthome.org</v>
      </c>
      <c r="F25" t="str">
        <f t="shared" si="1"/>
        <v>cname=kavita.sthome.org</v>
      </c>
      <c r="G25" t="str">
        <f t="shared" si="2"/>
        <v>cname=kavita.sthome.org,docker.sthome.org</v>
      </c>
    </row>
    <row r="26" spans="2:7" x14ac:dyDescent="0.35">
      <c r="B26" t="s">
        <v>83</v>
      </c>
      <c r="C26" t="s">
        <v>11</v>
      </c>
      <c r="D26" t="s">
        <v>84</v>
      </c>
      <c r="E26" t="str">
        <f t="shared" si="0"/>
        <v>EPSON84C774.sthome.org</v>
      </c>
      <c r="F26" t="str">
        <f t="shared" si="1"/>
        <v>cname=L1250.sthome.org</v>
      </c>
      <c r="G26" t="str">
        <f t="shared" si="2"/>
        <v>cname=L1250.sthome.org,EPSON84C774.sthome.org</v>
      </c>
    </row>
    <row r="27" spans="2:7" x14ac:dyDescent="0.35">
      <c r="B27" t="s">
        <v>87</v>
      </c>
      <c r="C27" t="s">
        <v>11</v>
      </c>
      <c r="D27" t="s">
        <v>12</v>
      </c>
      <c r="E27" t="str">
        <f t="shared" si="0"/>
        <v>docker.sthome.org</v>
      </c>
      <c r="F27" t="str">
        <f t="shared" si="1"/>
        <v>cname=librespeed.sthome.org</v>
      </c>
      <c r="G27" t="str">
        <f t="shared" si="2"/>
        <v>cname=librespeed.sthome.org,docker.sthome.org</v>
      </c>
    </row>
    <row r="28" spans="2:7" x14ac:dyDescent="0.35">
      <c r="B28" t="s">
        <v>88</v>
      </c>
      <c r="C28" t="s">
        <v>11</v>
      </c>
      <c r="D28" t="s">
        <v>12</v>
      </c>
      <c r="E28" t="str">
        <f t="shared" si="0"/>
        <v>docker.sthome.org</v>
      </c>
      <c r="F28" t="str">
        <f t="shared" si="1"/>
        <v>cname=lidarr.sthome.org</v>
      </c>
      <c r="G28" t="str">
        <f t="shared" si="2"/>
        <v>cname=lidarr.sthome.org,docker.sthome.org</v>
      </c>
    </row>
    <row r="29" spans="2:7" x14ac:dyDescent="0.35">
      <c r="B29" t="s">
        <v>92</v>
      </c>
      <c r="C29" t="s">
        <v>11</v>
      </c>
      <c r="D29" t="s">
        <v>12</v>
      </c>
      <c r="E29" t="str">
        <f t="shared" si="0"/>
        <v>docker.sthome.org</v>
      </c>
      <c r="F29" t="str">
        <f t="shared" si="1"/>
        <v>cname=mealie.sthome.org</v>
      </c>
      <c r="G29" t="str">
        <f t="shared" si="2"/>
        <v>cname=mealie.sthome.org,docker.sthome.org</v>
      </c>
    </row>
    <row r="30" spans="2:7" x14ac:dyDescent="0.35">
      <c r="B30" t="s">
        <v>96</v>
      </c>
      <c r="C30" t="s">
        <v>11</v>
      </c>
      <c r="D30" t="s">
        <v>12</v>
      </c>
      <c r="E30" t="str">
        <f t="shared" si="0"/>
        <v>docker.sthome.org</v>
      </c>
      <c r="F30" t="str">
        <f t="shared" si="1"/>
        <v>cname=mediaelch.sthome.org</v>
      </c>
      <c r="G30" t="str">
        <f t="shared" si="2"/>
        <v>cname=mediaelch.sthome.org,docker.sthome.org</v>
      </c>
    </row>
    <row r="31" spans="2:7" x14ac:dyDescent="0.35">
      <c r="B31" t="s">
        <v>97</v>
      </c>
      <c r="C31" t="s">
        <v>11</v>
      </c>
      <c r="D31" t="s">
        <v>12</v>
      </c>
      <c r="E31" t="str">
        <f t="shared" si="0"/>
        <v>docker.sthome.org</v>
      </c>
      <c r="F31" t="str">
        <f t="shared" si="1"/>
        <v>cname=mediaserver.sthome.org</v>
      </c>
      <c r="G31" t="str">
        <f t="shared" si="2"/>
        <v>cname=mediaserver.sthome.org,docker.sthome.org</v>
      </c>
    </row>
    <row r="32" spans="2:7" x14ac:dyDescent="0.35">
      <c r="B32" t="s">
        <v>98</v>
      </c>
      <c r="C32" t="s">
        <v>11</v>
      </c>
      <c r="D32" t="s">
        <v>12</v>
      </c>
      <c r="E32" t="str">
        <f t="shared" si="0"/>
        <v>docker.sthome.org</v>
      </c>
      <c r="F32" t="str">
        <f t="shared" si="1"/>
        <v>cname=minecraft.sthome.org</v>
      </c>
      <c r="G32" t="str">
        <f t="shared" si="2"/>
        <v>cname=minecraft.sthome.org,docker.sthome.org</v>
      </c>
    </row>
    <row r="33" spans="2:7" x14ac:dyDescent="0.35">
      <c r="B33" t="s">
        <v>99</v>
      </c>
      <c r="C33" t="s">
        <v>11</v>
      </c>
      <c r="D33" t="s">
        <v>12</v>
      </c>
      <c r="E33" t="str">
        <f t="shared" si="0"/>
        <v>docker.sthome.org</v>
      </c>
      <c r="F33" t="str">
        <f t="shared" si="1"/>
        <v>cname=minio.sthome.org</v>
      </c>
      <c r="G33" t="str">
        <f t="shared" si="2"/>
        <v>cname=minio.sthome.org,docker.sthome.org</v>
      </c>
    </row>
    <row r="34" spans="2:7" x14ac:dyDescent="0.35">
      <c r="B34" t="s">
        <v>100</v>
      </c>
      <c r="C34" t="s">
        <v>11</v>
      </c>
      <c r="D34" t="s">
        <v>12</v>
      </c>
      <c r="E34" t="str">
        <f t="shared" si="0"/>
        <v>docker.sthome.org</v>
      </c>
      <c r="F34" t="str">
        <f t="shared" si="1"/>
        <v>cname=minio1.sthome.org</v>
      </c>
      <c r="G34" t="str">
        <f t="shared" si="2"/>
        <v>cname=minio1.sthome.org,docker.sthome.org</v>
      </c>
    </row>
    <row r="35" spans="2:7" x14ac:dyDescent="0.35">
      <c r="B35" t="s">
        <v>101</v>
      </c>
      <c r="C35" t="s">
        <v>11</v>
      </c>
      <c r="D35" t="s">
        <v>12</v>
      </c>
      <c r="E35" t="str">
        <f t="shared" si="0"/>
        <v>docker.sthome.org</v>
      </c>
      <c r="F35" t="str">
        <f t="shared" si="1"/>
        <v>cname=minio2.sthome.org</v>
      </c>
      <c r="G35" t="str">
        <f t="shared" si="2"/>
        <v>cname=minio2.sthome.org,docker.sthome.org</v>
      </c>
    </row>
    <row r="36" spans="2:7" x14ac:dyDescent="0.35">
      <c r="B36" t="s">
        <v>102</v>
      </c>
      <c r="C36" t="s">
        <v>11</v>
      </c>
      <c r="D36" t="s">
        <v>12</v>
      </c>
      <c r="E36" t="str">
        <f t="shared" si="0"/>
        <v>docker.sthome.org</v>
      </c>
      <c r="F36" t="str">
        <f t="shared" si="1"/>
        <v>cname=mkvtoolnix.sthome.org</v>
      </c>
      <c r="G36" t="str">
        <f t="shared" si="2"/>
        <v>cname=mkvtoolnix.sthome.org,docker.sthome.org</v>
      </c>
    </row>
    <row r="37" spans="2:7" x14ac:dyDescent="0.35">
      <c r="B37" t="s">
        <v>103</v>
      </c>
      <c r="C37" t="s">
        <v>11</v>
      </c>
      <c r="D37" t="s">
        <v>12</v>
      </c>
      <c r="E37" t="str">
        <f t="shared" si="0"/>
        <v>docker.sthome.org</v>
      </c>
      <c r="F37" t="str">
        <f t="shared" si="1"/>
        <v>cname=mosquitto.sthome.org</v>
      </c>
      <c r="G37" t="str">
        <f t="shared" si="2"/>
        <v>cname=mosquitto.sthome.org,docker.sthome.org</v>
      </c>
    </row>
    <row r="38" spans="2:7" x14ac:dyDescent="0.35">
      <c r="B38" t="s">
        <v>104</v>
      </c>
      <c r="C38" t="s">
        <v>11</v>
      </c>
      <c r="D38" t="s">
        <v>12</v>
      </c>
      <c r="E38" t="str">
        <f t="shared" si="0"/>
        <v>docker.sthome.org</v>
      </c>
      <c r="F38" t="str">
        <f t="shared" si="1"/>
        <v>cname=mqtt.sthome.org</v>
      </c>
      <c r="G38" t="str">
        <f t="shared" si="2"/>
        <v>cname=mqtt.sthome.org,docker.sthome.org</v>
      </c>
    </row>
    <row r="39" spans="2:7" x14ac:dyDescent="0.35">
      <c r="B39" t="s">
        <v>105</v>
      </c>
      <c r="C39" t="s">
        <v>11</v>
      </c>
      <c r="D39" t="s">
        <v>12</v>
      </c>
      <c r="E39" t="str">
        <f t="shared" si="0"/>
        <v>docker.sthome.org</v>
      </c>
      <c r="F39" t="str">
        <f t="shared" si="1"/>
        <v>cname=nextcloud.sthome.org</v>
      </c>
      <c r="G39" t="str">
        <f t="shared" si="2"/>
        <v>cname=nextcloud.sthome.org,docker.sthome.org</v>
      </c>
    </row>
    <row r="40" spans="2:7" x14ac:dyDescent="0.35">
      <c r="B40" t="s">
        <v>110</v>
      </c>
      <c r="C40" t="s">
        <v>11</v>
      </c>
      <c r="D40" t="s">
        <v>12</v>
      </c>
      <c r="E40" t="str">
        <f t="shared" si="0"/>
        <v>docker.sthome.org</v>
      </c>
      <c r="F40" t="str">
        <f t="shared" si="1"/>
        <v>cname=onlyoffice.sthome.org</v>
      </c>
      <c r="G40" t="str">
        <f t="shared" si="2"/>
        <v>cname=onlyoffice.sthome.org,docker.sthome.org</v>
      </c>
    </row>
    <row r="41" spans="2:7" x14ac:dyDescent="0.35">
      <c r="B41" t="s">
        <v>111</v>
      </c>
      <c r="C41" t="s">
        <v>11</v>
      </c>
      <c r="D41" t="s">
        <v>12</v>
      </c>
      <c r="E41" t="str">
        <f t="shared" si="0"/>
        <v>docker.sthome.org</v>
      </c>
      <c r="F41" t="str">
        <f t="shared" si="1"/>
        <v>cname=overseerr.sthome.org</v>
      </c>
      <c r="G41" t="str">
        <f t="shared" si="2"/>
        <v>cname=overseerr.sthome.org,docker.sthome.org</v>
      </c>
    </row>
    <row r="42" spans="2:7" x14ac:dyDescent="0.35">
      <c r="B42" t="s">
        <v>114</v>
      </c>
      <c r="C42" t="s">
        <v>11</v>
      </c>
      <c r="D42" t="s">
        <v>12</v>
      </c>
      <c r="E42" t="str">
        <f t="shared" si="0"/>
        <v>docker.sthome.org</v>
      </c>
      <c r="F42" t="str">
        <f t="shared" si="1"/>
        <v>cname=pgadmin.sthome.org</v>
      </c>
      <c r="G42" t="str">
        <f t="shared" si="2"/>
        <v>cname=pgadmin.sthome.org,docker.sthome.org</v>
      </c>
    </row>
    <row r="43" spans="2:7" x14ac:dyDescent="0.35">
      <c r="B43" t="s">
        <v>115</v>
      </c>
      <c r="C43" t="s">
        <v>11</v>
      </c>
      <c r="D43" t="s">
        <v>12</v>
      </c>
      <c r="E43" t="str">
        <f t="shared" si="0"/>
        <v>docker.sthome.org</v>
      </c>
      <c r="F43" t="str">
        <f t="shared" si="1"/>
        <v>cname=photoview.sthome.org</v>
      </c>
      <c r="G43" t="str">
        <f t="shared" si="2"/>
        <v>cname=photoview.sthome.org,docker.sthome.org</v>
      </c>
    </row>
    <row r="44" spans="2:7" x14ac:dyDescent="0.35">
      <c r="B44" t="s">
        <v>116</v>
      </c>
      <c r="C44" t="s">
        <v>11</v>
      </c>
      <c r="D44" t="s">
        <v>12</v>
      </c>
      <c r="E44" t="str">
        <f t="shared" si="0"/>
        <v>docker.sthome.org</v>
      </c>
      <c r="F44" t="str">
        <f t="shared" si="1"/>
        <v>cname=pihole.sthome.org</v>
      </c>
      <c r="G44" t="str">
        <f t="shared" si="2"/>
        <v>cname=pihole.sthome.org,docker.sthome.org</v>
      </c>
    </row>
    <row r="45" spans="2:7" x14ac:dyDescent="0.35">
      <c r="B45" t="s">
        <v>117</v>
      </c>
      <c r="C45" t="s">
        <v>11</v>
      </c>
      <c r="D45" t="s">
        <v>12</v>
      </c>
      <c r="E45" t="str">
        <f t="shared" si="0"/>
        <v>docker.sthome.org</v>
      </c>
      <c r="F45" t="str">
        <f t="shared" si="1"/>
        <v>cname=plex.sthome.org</v>
      </c>
      <c r="G45" t="str">
        <f t="shared" si="2"/>
        <v>cname=plex.sthome.org,docker.sthome.org</v>
      </c>
    </row>
    <row r="46" spans="2:7" x14ac:dyDescent="0.35">
      <c r="B46" t="s">
        <v>118</v>
      </c>
      <c r="C46" t="s">
        <v>11</v>
      </c>
      <c r="D46" t="s">
        <v>12</v>
      </c>
      <c r="E46" t="str">
        <f t="shared" si="0"/>
        <v>docker.sthome.org</v>
      </c>
      <c r="F46" t="str">
        <f t="shared" si="1"/>
        <v>cname=plexmediaserver.sthome.org</v>
      </c>
      <c r="G46" t="str">
        <f t="shared" si="2"/>
        <v>cname=plexmediaserver.sthome.org,docker.sthome.org</v>
      </c>
    </row>
    <row r="47" spans="2:7" x14ac:dyDescent="0.35">
      <c r="B47" t="s">
        <v>119</v>
      </c>
      <c r="C47" t="s">
        <v>11</v>
      </c>
      <c r="D47" t="s">
        <v>12</v>
      </c>
      <c r="E47" t="str">
        <f t="shared" si="0"/>
        <v>docker.sthome.org</v>
      </c>
      <c r="F47" t="str">
        <f t="shared" si="1"/>
        <v>cname=plexserver.sthome.org</v>
      </c>
      <c r="G47" t="str">
        <f t="shared" si="2"/>
        <v>cname=plexserver.sthome.org,docker.sthome.org</v>
      </c>
    </row>
    <row r="48" spans="2:7" x14ac:dyDescent="0.35">
      <c r="B48" t="s">
        <v>120</v>
      </c>
      <c r="C48" t="s">
        <v>11</v>
      </c>
      <c r="D48" t="s">
        <v>12</v>
      </c>
      <c r="E48" t="str">
        <f t="shared" si="0"/>
        <v>docker.sthome.org</v>
      </c>
      <c r="F48" t="str">
        <f t="shared" si="1"/>
        <v>cname=portainer.sthome.org</v>
      </c>
      <c r="G48" t="str">
        <f t="shared" si="2"/>
        <v>cname=portainer.sthome.org,docker.sthome.org</v>
      </c>
    </row>
    <row r="49" spans="2:7" x14ac:dyDescent="0.35">
      <c r="B49" t="s">
        <v>121</v>
      </c>
      <c r="C49" t="s">
        <v>11</v>
      </c>
      <c r="D49" t="s">
        <v>12</v>
      </c>
      <c r="E49" t="str">
        <f t="shared" si="0"/>
        <v>docker.sthome.org</v>
      </c>
      <c r="F49" t="str">
        <f t="shared" si="1"/>
        <v>cname=prometheus.sthome.org</v>
      </c>
      <c r="G49" t="str">
        <f t="shared" si="2"/>
        <v>cname=prometheus.sthome.org,docker.sthome.org</v>
      </c>
    </row>
    <row r="50" spans="2:7" x14ac:dyDescent="0.35">
      <c r="B50" t="s">
        <v>122</v>
      </c>
      <c r="C50" t="s">
        <v>11</v>
      </c>
      <c r="D50" t="s">
        <v>12</v>
      </c>
      <c r="E50" t="str">
        <f t="shared" si="0"/>
        <v>docker.sthome.org</v>
      </c>
      <c r="F50" t="str">
        <f t="shared" si="1"/>
        <v>cname=prowlarr.sthome.org</v>
      </c>
      <c r="G50" t="str">
        <f t="shared" si="2"/>
        <v>cname=prowlarr.sthome.org,docker.sthome.org</v>
      </c>
    </row>
    <row r="51" spans="2:7" x14ac:dyDescent="0.35">
      <c r="B51" t="s">
        <v>126</v>
      </c>
      <c r="C51" t="s">
        <v>11</v>
      </c>
      <c r="D51" t="s">
        <v>12</v>
      </c>
      <c r="E51" t="str">
        <f t="shared" si="0"/>
        <v>docker.sthome.org</v>
      </c>
      <c r="F51" t="str">
        <f t="shared" si="1"/>
        <v>cname=qbittorrent.sthome.org</v>
      </c>
      <c r="G51" t="str">
        <f t="shared" si="2"/>
        <v>cname=qbittorrent.sthome.org,docker.sthome.org</v>
      </c>
    </row>
    <row r="52" spans="2:7" x14ac:dyDescent="0.35">
      <c r="B52" t="s">
        <v>130</v>
      </c>
      <c r="C52" t="s">
        <v>11</v>
      </c>
      <c r="D52" t="s">
        <v>12</v>
      </c>
      <c r="E52" t="str">
        <f t="shared" si="0"/>
        <v>docker.sthome.org</v>
      </c>
      <c r="F52" t="str">
        <f t="shared" si="1"/>
        <v>cname=radarr.sthome.org</v>
      </c>
      <c r="G52" t="str">
        <f t="shared" si="2"/>
        <v>cname=radarr.sthome.org,docker.sthome.org</v>
      </c>
    </row>
    <row r="53" spans="2:7" x14ac:dyDescent="0.35">
      <c r="B53" t="s">
        <v>131</v>
      </c>
      <c r="C53" t="s">
        <v>11</v>
      </c>
      <c r="D53" t="s">
        <v>12</v>
      </c>
      <c r="E53" t="str">
        <f t="shared" si="0"/>
        <v>docker.sthome.org</v>
      </c>
      <c r="F53" t="str">
        <f t="shared" si="1"/>
        <v>cname=readarr.sthome.org</v>
      </c>
      <c r="G53" t="str">
        <f t="shared" si="2"/>
        <v>cname=readarr.sthome.org,docker.sthome.org</v>
      </c>
    </row>
    <row r="54" spans="2:7" x14ac:dyDescent="0.35">
      <c r="B54" t="s">
        <v>132</v>
      </c>
      <c r="C54" t="s">
        <v>11</v>
      </c>
      <c r="D54" t="s">
        <v>12</v>
      </c>
      <c r="E54" t="str">
        <f t="shared" si="0"/>
        <v>docker.sthome.org</v>
      </c>
      <c r="F54" t="str">
        <f t="shared" si="1"/>
        <v>cname=root.sthome.org</v>
      </c>
      <c r="G54" t="str">
        <f t="shared" si="2"/>
        <v>cname=root.sthome.org,docker.sthome.org</v>
      </c>
    </row>
    <row r="55" spans="2:7" x14ac:dyDescent="0.35">
      <c r="B55" t="s">
        <v>133</v>
      </c>
      <c r="C55" t="s">
        <v>11</v>
      </c>
      <c r="D55" t="s">
        <v>12</v>
      </c>
      <c r="E55" t="str">
        <f t="shared" si="0"/>
        <v>docker.sthome.org</v>
      </c>
      <c r="F55" t="str">
        <f t="shared" si="1"/>
        <v>cname=sheetable.sthome.org</v>
      </c>
      <c r="G55" t="str">
        <f t="shared" si="2"/>
        <v>cname=sheetable.sthome.org,docker.sthome.org</v>
      </c>
    </row>
    <row r="56" spans="2:7" x14ac:dyDescent="0.35">
      <c r="B56" t="s">
        <v>134</v>
      </c>
      <c r="C56" t="s">
        <v>11</v>
      </c>
      <c r="D56" t="s">
        <v>12</v>
      </c>
      <c r="E56" t="str">
        <f t="shared" si="0"/>
        <v>docker.sthome.org</v>
      </c>
      <c r="F56" t="str">
        <f t="shared" si="1"/>
        <v>cname=sonarr.sthome.org</v>
      </c>
      <c r="G56" t="str">
        <f t="shared" si="2"/>
        <v>cname=sonarr.sthome.org,docker.sthome.org</v>
      </c>
    </row>
    <row r="57" spans="2:7" x14ac:dyDescent="0.35">
      <c r="B57" t="s">
        <v>135</v>
      </c>
      <c r="C57" t="s">
        <v>11</v>
      </c>
      <c r="D57" t="s">
        <v>12</v>
      </c>
      <c r="E57" t="str">
        <f t="shared" si="0"/>
        <v>docker.sthome.org</v>
      </c>
      <c r="F57" t="str">
        <f t="shared" si="1"/>
        <v>cname=songkong.sthome.org</v>
      </c>
      <c r="G57" t="str">
        <f t="shared" si="2"/>
        <v>cname=songkong.sthome.org,docker.sthome.org</v>
      </c>
    </row>
    <row r="58" spans="2:7" x14ac:dyDescent="0.35">
      <c r="B58" t="s">
        <v>136</v>
      </c>
      <c r="C58" t="s">
        <v>11</v>
      </c>
      <c r="D58" t="s">
        <v>12</v>
      </c>
      <c r="E58" t="str">
        <f t="shared" si="0"/>
        <v>docker.sthome.org</v>
      </c>
      <c r="F58" t="str">
        <f t="shared" si="1"/>
        <v>cname=static-web-server.sthome.org</v>
      </c>
      <c r="G58" t="str">
        <f t="shared" si="2"/>
        <v>cname=static-web-server.sthome.org,docker.sthome.org</v>
      </c>
    </row>
    <row r="59" spans="2:7" x14ac:dyDescent="0.35">
      <c r="B59" t="s">
        <v>137</v>
      </c>
      <c r="C59" t="s">
        <v>11</v>
      </c>
      <c r="D59" t="s">
        <v>12</v>
      </c>
      <c r="E59" t="str">
        <f t="shared" si="0"/>
        <v>docker.sthome.org</v>
      </c>
      <c r="F59" t="str">
        <f t="shared" si="1"/>
        <v>cname=syncthing.sthome.org</v>
      </c>
      <c r="G59" t="str">
        <f t="shared" si="2"/>
        <v>cname=syncthing.sthome.org,docker.sthome.org</v>
      </c>
    </row>
    <row r="60" spans="2:7" x14ac:dyDescent="0.35">
      <c r="B60" t="s">
        <v>138</v>
      </c>
      <c r="C60" t="s">
        <v>11</v>
      </c>
      <c r="D60" t="s">
        <v>12</v>
      </c>
      <c r="E60" t="str">
        <f t="shared" si="0"/>
        <v>docker.sthome.org</v>
      </c>
      <c r="F60" t="str">
        <f t="shared" si="1"/>
        <v>cname=tautulli.sthome.org</v>
      </c>
      <c r="G60" t="str">
        <f t="shared" si="2"/>
        <v>cname=tautulli.sthome.org,docker.sthome.org</v>
      </c>
    </row>
    <row r="61" spans="2:7" x14ac:dyDescent="0.35">
      <c r="B61" t="s">
        <v>139</v>
      </c>
      <c r="C61" t="s">
        <v>11</v>
      </c>
      <c r="D61" t="s">
        <v>12</v>
      </c>
      <c r="E61" t="str">
        <f t="shared" si="0"/>
        <v>docker.sthome.org</v>
      </c>
      <c r="F61" t="str">
        <f t="shared" si="1"/>
        <v>cname=traefik.sthome.org</v>
      </c>
      <c r="G61" t="str">
        <f t="shared" si="2"/>
        <v>cname=traefik.sthome.org,docker.sthome.org</v>
      </c>
    </row>
    <row r="62" spans="2:7" x14ac:dyDescent="0.35">
      <c r="B62" t="s">
        <v>145</v>
      </c>
      <c r="C62" t="s">
        <v>11</v>
      </c>
      <c r="D62" t="s">
        <v>12</v>
      </c>
      <c r="E62" t="str">
        <f t="shared" si="0"/>
        <v>docker.sthome.org</v>
      </c>
      <c r="F62" t="str">
        <f t="shared" si="1"/>
        <v>cname=vaultwarden.sthome.org</v>
      </c>
      <c r="G62" t="str">
        <f t="shared" si="2"/>
        <v>cname=vaultwarden.sthome.org,docker.sthome.org</v>
      </c>
    </row>
    <row r="63" spans="2:7" x14ac:dyDescent="0.35">
      <c r="B63" t="s">
        <v>146</v>
      </c>
      <c r="C63" t="s">
        <v>11</v>
      </c>
      <c r="D63" t="s">
        <v>12</v>
      </c>
      <c r="E63" t="str">
        <f t="shared" si="0"/>
        <v>docker.sthome.org</v>
      </c>
      <c r="F63" t="str">
        <f t="shared" si="1"/>
        <v>cname=vpn.sthome.org</v>
      </c>
      <c r="G63" t="str">
        <f t="shared" si="2"/>
        <v>cname=vpn.sthome.org,docker.sthome.org</v>
      </c>
    </row>
    <row r="64" spans="2:7" x14ac:dyDescent="0.35">
      <c r="B64" t="s">
        <v>149</v>
      </c>
      <c r="C64" t="s">
        <v>11</v>
      </c>
      <c r="D64" t="s">
        <v>12</v>
      </c>
      <c r="E64" t="str">
        <f t="shared" si="0"/>
        <v>docker.sthome.org</v>
      </c>
      <c r="F64" t="str">
        <f t="shared" si="1"/>
        <v>cname=wg-easy.sthome.org</v>
      </c>
      <c r="G64" t="str">
        <f t="shared" si="2"/>
        <v>cname=wg-easy.sthome.org,docker.sthome.org</v>
      </c>
    </row>
    <row r="65" spans="2:7" x14ac:dyDescent="0.35">
      <c r="B65" t="s">
        <v>150</v>
      </c>
      <c r="C65" t="s">
        <v>11</v>
      </c>
      <c r="D65" t="s">
        <v>12</v>
      </c>
      <c r="E65" t="str">
        <f t="shared" si="0"/>
        <v>docker.sthome.org</v>
      </c>
      <c r="F65" t="str">
        <f t="shared" si="1"/>
        <v>cname=whoami.sthome.org</v>
      </c>
      <c r="G65" t="str">
        <f t="shared" si="2"/>
        <v>cname=whoami.sthome.org,docker.sthome.org</v>
      </c>
    </row>
    <row r="66" spans="2:7" x14ac:dyDescent="0.35">
      <c r="B66" t="s">
        <v>151</v>
      </c>
      <c r="C66" t="s">
        <v>11</v>
      </c>
      <c r="D66" t="s">
        <v>12</v>
      </c>
      <c r="E66" t="str">
        <f t="shared" si="0"/>
        <v>docker.sthome.org</v>
      </c>
      <c r="F66" t="str">
        <f t="shared" si="1"/>
        <v>cname=whoami-catchall.sthome.org</v>
      </c>
      <c r="G66" t="str">
        <f t="shared" si="2"/>
        <v>cname=whoami-catchall.sthome.org,docker.sthome.org</v>
      </c>
    </row>
    <row r="67" spans="2:7" x14ac:dyDescent="0.35">
      <c r="B67" t="s">
        <v>152</v>
      </c>
      <c r="C67" t="s">
        <v>11</v>
      </c>
      <c r="D67" t="s">
        <v>12</v>
      </c>
      <c r="E67" t="str">
        <f t="shared" si="0"/>
        <v>docker.sthome.org</v>
      </c>
      <c r="F67" t="str">
        <f t="shared" si="1"/>
        <v>cname=whoami-individual.sthome.org</v>
      </c>
      <c r="G67" t="str">
        <f t="shared" si="2"/>
        <v>cname=whoami-individual.sthome.org,docker.sthome.org</v>
      </c>
    </row>
    <row r="68" spans="2:7" x14ac:dyDescent="0.35">
      <c r="B68" t="s">
        <v>157</v>
      </c>
      <c r="C68" t="s">
        <v>11</v>
      </c>
      <c r="D68" t="s">
        <v>12</v>
      </c>
      <c r="E68" t="str">
        <f t="shared" ref="E68:E69" si="3">LEFT(D68,LEN(D68)-1)</f>
        <v>docker.sthome.org</v>
      </c>
      <c r="F68" t="str">
        <f t="shared" ref="F68:F69" si="4">"cname="&amp;B68&amp;".sthome.org"</f>
        <v>cname=www.sthome.org</v>
      </c>
      <c r="G68" t="str">
        <f t="shared" ref="G68:G69" si="5">F68&amp;","&amp;E68</f>
        <v>cname=www.sthome.org,docker.sthome.org</v>
      </c>
    </row>
    <row r="69" spans="2:7" x14ac:dyDescent="0.35">
      <c r="B69" t="s">
        <v>218</v>
      </c>
      <c r="C69" t="s">
        <v>11</v>
      </c>
      <c r="D69" t="s">
        <v>12</v>
      </c>
      <c r="E69" t="str">
        <f t="shared" si="3"/>
        <v>docker.sthome.org</v>
      </c>
      <c r="F69" t="str">
        <f t="shared" si="4"/>
        <v>cname=xmlschemas.sthome.org</v>
      </c>
      <c r="G69" t="str">
        <f t="shared" si="5"/>
        <v>cname=xmlschemas.sthome.org,docker.sthome.org</v>
      </c>
    </row>
  </sheetData>
  <sortState xmlns:xlrd2="http://schemas.microsoft.com/office/spreadsheetml/2017/richdata2" ref="B3:D69">
    <sortCondition ref="B3:B69"/>
    <sortCondition ref="D3:D69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5</vt:i4>
      </vt:variant>
    </vt:vector>
  </HeadingPairs>
  <TitlesOfParts>
    <vt:vector size="5" baseType="lpstr">
      <vt:lpstr>Lserver</vt:lpstr>
      <vt:lpstr>A</vt:lpstr>
      <vt:lpstr>custom.list</vt:lpstr>
      <vt:lpstr>CNAME</vt:lpstr>
      <vt:lpstr>05-pihole-custom-cname.conf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Chris Stuurman</dc:creator>
  <cp:lastModifiedBy>Chris Stuurman</cp:lastModifiedBy>
  <cp:lastPrinted>2024-11-02T10:50:51Z</cp:lastPrinted>
  <dcterms:created xsi:type="dcterms:W3CDTF">2024-11-02T09:40:36Z</dcterms:created>
  <dcterms:modified xsi:type="dcterms:W3CDTF">2024-11-02T12:12:35Z</dcterms:modified>
</cp:coreProperties>
</file>