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Zip 2005-05-15\NAS\TrueNAS Scale\jailmaker\apps\handbrake\"/>
    </mc:Choice>
  </mc:AlternateContent>
  <xr:revisionPtr revIDLastSave="0" documentId="8_{431EDB96-3358-4AEC-BBF0-95641C87BB2F}" xr6:coauthVersionLast="47" xr6:coauthVersionMax="47" xr10:uidLastSave="{00000000-0000-0000-0000-000000000000}"/>
  <bookViews>
    <workbookView xWindow="-110" yWindow="-110" windowWidth="38620" windowHeight="21360" activeTab="1" xr2:uid="{6F15DCF5-2B17-457C-98D2-DE603F068F9F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" i="2" l="1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4" i="2"/>
  <c r="F3" i="2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4" i="1"/>
</calcChain>
</file>

<file path=xl/sharedStrings.xml><?xml version="1.0" encoding="utf-8"?>
<sst xmlns="http://schemas.openxmlformats.org/spreadsheetml/2006/main" count="140" uniqueCount="44">
  <si>
    <t>AUTOMATED_CONVERSION</t>
  </si>
  <si>
    <r>
      <t>Setting this to </t>
    </r>
    <r>
      <rPr>
        <sz val="7"/>
        <color rgb="FFF0F6FC"/>
        <rFont val="Var(--fontStack-monospace, ui-m"/>
      </rPr>
      <t>1</t>
    </r>
    <r>
      <rPr>
        <sz val="8"/>
        <color rgb="FFF0F6FC"/>
        <rFont val="Segoe UI"/>
        <family val="2"/>
      </rPr>
      <t> enables the automatic video converter, </t>
    </r>
    <r>
      <rPr>
        <sz val="7"/>
        <color rgb="FFF0F6FC"/>
        <rFont val="Var(--fontStack-monospace, ui-m"/>
      </rPr>
      <t>0</t>
    </r>
    <r>
      <rPr>
        <sz val="8"/>
        <color rgb="FFF0F6FC"/>
        <rFont val="Segoe UI"/>
        <family val="2"/>
      </rPr>
      <t> disables it.</t>
    </r>
  </si>
  <si>
    <t>AUTOMATED_CONVERSION_PRESET</t>
  </si>
  <si>
    <t>HandBrake preset used by the automatic video converter. Identification of a preset must follow the format &lt;CATEGORY&gt;/&lt;PRESET NAME&gt;. See the Automatic Video Conversion section for more details.</t>
  </si>
  <si>
    <t>General/Very Fast 1080p30</t>
  </si>
  <si>
    <t>AUTOMATED_CONVERSION_FORMAT</t>
  </si>
  <si>
    <t>Video container format used by the automatic video converter for output files. This is typically the video filename extension. See the Automatic Video Conversion section for more details.</t>
  </si>
  <si>
    <t>mp4</t>
  </si>
  <si>
    <t>AUTOMATED_CONVERSION_KEEP_SOURCE</t>
  </si>
  <si>
    <r>
      <t>When set to </t>
    </r>
    <r>
      <rPr>
        <sz val="7"/>
        <color rgb="FFF0F6FC"/>
        <rFont val="Var(--fontStack-monospace, ui-m"/>
      </rPr>
      <t>0</t>
    </r>
    <r>
      <rPr>
        <sz val="8"/>
        <color rgb="FFF0F6FC"/>
        <rFont val="Segoe UI"/>
        <family val="2"/>
      </rPr>
      <t>, a video that has been successfully converted is removed from the watch folder.</t>
    </r>
  </si>
  <si>
    <t>AUTOMATED_CONVERSION_VIDEO_FILE_EXTENSIONS</t>
  </si>
  <si>
    <r>
      <t>Space-separated list of file extensions to be considered as video files. By default, this list is empty, meaning that the automatic video converter will let HandBrake automatically detects if a file, no matter its extension, is a video or not (note that extensions defined by the </t>
    </r>
    <r>
      <rPr>
        <sz val="7"/>
        <color rgb="FFF0F6FC"/>
        <rFont val="Var(--fontStack-monospace, ui-m"/>
      </rPr>
      <t>AUTOMATED_CONVERSION_NON_VIDEO_FILE_EXTENSIONS</t>
    </r>
    <r>
      <rPr>
        <sz val="8"/>
        <color rgb="FFF0F6FC"/>
        <rFont val="Segoe UI"/>
        <family val="2"/>
      </rPr>
      <t> environment variable are always considered as non-video files). Normally, this variable doesn't need to be set. Usage of this variable is useful when only specific video files need to converted.</t>
    </r>
  </si>
  <si>
    <t>(no value)</t>
  </si>
  <si>
    <t>AUTOMATED_CONVERSION_NON_VIDEO_FILE_ACTION</t>
  </si>
  <si>
    <r>
      <t>When set to </t>
    </r>
    <r>
      <rPr>
        <sz val="7"/>
        <color rgb="FFF0F6FC"/>
        <rFont val="Var(--fontStack-monospace, ui-m"/>
      </rPr>
      <t>ignore</t>
    </r>
    <r>
      <rPr>
        <sz val="8"/>
        <color rgb="FFF0F6FC"/>
        <rFont val="Segoe UI"/>
        <family val="2"/>
      </rPr>
      <t>, a non-video file found in the watch folder is ignored. If set to </t>
    </r>
    <r>
      <rPr>
        <sz val="7"/>
        <color rgb="FFF0F6FC"/>
        <rFont val="Var(--fontStack-monospace, ui-m"/>
      </rPr>
      <t>copy</t>
    </r>
    <r>
      <rPr>
        <sz val="8"/>
        <color rgb="FFF0F6FC"/>
        <rFont val="Segoe UI"/>
        <family val="2"/>
      </rPr>
      <t>, a non-video file is copied as-is to the output folder.</t>
    </r>
  </si>
  <si>
    <t>ignore</t>
  </si>
  <si>
    <t>AUTOMATED_CONVERSION_NON_VIDEO_FILE_EXTENSIONS</t>
  </si>
  <si>
    <t>Space-separated list of file extensions to be considered as not being videos. Most non-video files are properly rejected by HandBrake. However, some files, like images, are convertible by HandBrake even if they are not video files.</t>
  </si>
  <si>
    <t>jpg jpeg bmp png gif txt nfo</t>
  </si>
  <si>
    <t>AUTOMATED_CONVERSION_OUTPUT_DIR</t>
  </si>
  <si>
    <r>
      <t>Root directory, inside the container, where converted videos should be written. </t>
    </r>
    <r>
      <rPr>
        <b/>
        <sz val="8"/>
        <color rgb="FFF0F6FC"/>
        <rFont val="Segoe UI"/>
        <family val="2"/>
      </rPr>
      <t>NOTE</t>
    </r>
    <r>
      <rPr>
        <sz val="8"/>
        <color rgb="FFF0F6FC"/>
        <rFont val="Segoe UI"/>
        <family val="2"/>
      </rPr>
      <t>: Make sure a volume mapping for this directory is defined when creating the container.</t>
    </r>
  </si>
  <si>
    <t>/output</t>
  </si>
  <si>
    <t>AUTOMATED_CONVERSION_OUTPUT_SUBDIR</t>
  </si>
  <si>
    <r>
      <t>Subdirectory of the output folder into which converted videos should be written. By default, this variable is not set, meaning that videos are saved directly into </t>
    </r>
    <r>
      <rPr>
        <sz val="7"/>
        <color rgb="FFF0F6FC"/>
        <rFont val="Var(--fontStack-monospace, ui-m"/>
      </rPr>
      <t>/output/</t>
    </r>
    <r>
      <rPr>
        <sz val="8"/>
        <color rgb="FFF0F6FC"/>
        <rFont val="Segoe UI"/>
        <family val="2"/>
      </rPr>
      <t>. If </t>
    </r>
    <r>
      <rPr>
        <sz val="7"/>
        <color rgb="FFF0F6FC"/>
        <rFont val="Var(--fontStack-monospace, ui-m"/>
      </rPr>
      <t>Home/Movies</t>
    </r>
    <r>
      <rPr>
        <sz val="8"/>
        <color rgb="FFF0F6FC"/>
        <rFont val="Segoe UI"/>
        <family val="2"/>
      </rPr>
      <t> is set, converted videos will be written to </t>
    </r>
    <r>
      <rPr>
        <sz val="7"/>
        <color rgb="FFF0F6FC"/>
        <rFont val="Var(--fontStack-monospace, ui-m"/>
      </rPr>
      <t>/output/Home/Movies</t>
    </r>
    <r>
      <rPr>
        <sz val="8"/>
        <color rgb="FFF0F6FC"/>
        <rFont val="Segoe UI"/>
        <family val="2"/>
      </rPr>
      <t>. Use the special value </t>
    </r>
    <r>
      <rPr>
        <sz val="7"/>
        <color rgb="FFF0F6FC"/>
        <rFont val="Var(--fontStack-monospace, ui-m"/>
      </rPr>
      <t>SAME_AS_SRC</t>
    </r>
    <r>
      <rPr>
        <sz val="8"/>
        <color rgb="FFF0F6FC"/>
        <rFont val="Segoe UI"/>
        <family val="2"/>
      </rPr>
      <t> to use the same subfolder as the source. For example, if the video source file is </t>
    </r>
    <r>
      <rPr>
        <sz val="7"/>
        <color rgb="FFF0F6FC"/>
        <rFont val="Var(--fontStack-monospace, ui-m"/>
      </rPr>
      <t>/watch/Movies/mymovie.mkv</t>
    </r>
    <r>
      <rPr>
        <sz val="8"/>
        <color rgb="FFF0F6FC"/>
        <rFont val="Segoe UI"/>
        <family val="2"/>
      </rPr>
      <t>, the converted video will be written to </t>
    </r>
    <r>
      <rPr>
        <sz val="7"/>
        <color rgb="FFF0F6FC"/>
        <rFont val="Var(--fontStack-monospace, ui-m"/>
      </rPr>
      <t>/output/Movies/</t>
    </r>
    <r>
      <rPr>
        <sz val="8"/>
        <color rgb="FFF0F6FC"/>
        <rFont val="Segoe UI"/>
        <family val="2"/>
      </rPr>
      <t>.</t>
    </r>
  </si>
  <si>
    <t>AUTOMATED_CONVERSION_OVERWRITE_OUTPUT</t>
  </si>
  <si>
    <r>
      <t>Setting this to </t>
    </r>
    <r>
      <rPr>
        <sz val="7"/>
        <color rgb="FFF0F6FC"/>
        <rFont val="Var(--fontStack-monospace, ui-m"/>
      </rPr>
      <t>1</t>
    </r>
    <r>
      <rPr>
        <sz val="8"/>
        <color rgb="FFF0F6FC"/>
        <rFont val="Segoe UI"/>
        <family val="2"/>
      </rPr>
      <t> allows the final destination file to be overwritten if it already exists.</t>
    </r>
  </si>
  <si>
    <t>AUTOMATED_CONVERSION_SOURCE_STABLE_TIME</t>
  </si>
  <si>
    <t>Time (in seconds) during which properties (e.g. size, time, etc) of a video file in the watch folder need to remain the same. This is to avoid processing a file that is being copied.</t>
  </si>
  <si>
    <t>AUTOMATED_CONVERSION_SOURCE_MIN_DURATION</t>
  </si>
  <si>
    <r>
      <t>Minimum title duration (in seconds). Shorter titles will be ignored. This applies only to video disc sources (ISO file, </t>
    </r>
    <r>
      <rPr>
        <sz val="7"/>
        <color rgb="FFF0F6FC"/>
        <rFont val="Var(--fontStack-monospace, ui-m"/>
      </rPr>
      <t>VIDEO_TS</t>
    </r>
    <r>
      <rPr>
        <sz val="8"/>
        <color rgb="FFF0F6FC"/>
        <rFont val="Segoe UI"/>
        <family val="2"/>
      </rPr>
      <t> folder or </t>
    </r>
    <r>
      <rPr>
        <sz val="7"/>
        <color rgb="FFF0F6FC"/>
        <rFont val="Var(--fontStack-monospace, ui-m"/>
      </rPr>
      <t>BDMV</t>
    </r>
    <r>
      <rPr>
        <sz val="8"/>
        <color rgb="FFF0F6FC"/>
        <rFont val="Segoe UI"/>
        <family val="2"/>
      </rPr>
      <t> folder).</t>
    </r>
  </si>
  <si>
    <t>AUTOMATED_CONVERSION_SOURCE_MAIN_TITLE_DETECTION</t>
  </si>
  <si>
    <r>
      <t>Setting this to </t>
    </r>
    <r>
      <rPr>
        <sz val="7"/>
        <color rgb="FFF0F6FC"/>
        <rFont val="Var(--fontStack-monospace, ui-m"/>
      </rPr>
      <t>1</t>
    </r>
    <r>
      <rPr>
        <sz val="8"/>
        <color rgb="FFF0F6FC"/>
        <rFont val="Segoe UI"/>
        <family val="2"/>
      </rPr>
      <t> enables HandBrake main feature title detection to try to guess and select the main title.</t>
    </r>
  </si>
  <si>
    <t>AUTOMATED_CONVERSION_CHECK_INTERVAL</t>
  </si>
  <si>
    <t>Interval (in seconds) at which the automatic video converter checks for new files.</t>
  </si>
  <si>
    <t>AUTOMATED_CONVERSION_MAX_WATCH_FOLDERS</t>
  </si>
  <si>
    <t>Maximum number of watch folders handled by the automatic video converter.</t>
  </si>
  <si>
    <t>AUTOMATED_CONVERSION_NO_GUI_PROGRESS</t>
  </si>
  <si>
    <r>
      <t>When set to </t>
    </r>
    <r>
      <rPr>
        <sz val="7"/>
        <color rgb="FFF0F6FC"/>
        <rFont val="Var(--fontStack-monospace, ui-m"/>
      </rPr>
      <t>1</t>
    </r>
    <r>
      <rPr>
        <sz val="8"/>
        <color rgb="FFF0F6FC"/>
        <rFont val="Segoe UI"/>
        <family val="2"/>
      </rPr>
      <t>, progress of videos converted by the automatic video converter is not shown in the HandBrake GUI.</t>
    </r>
  </si>
  <si>
    <t>AUTOMATED_CONVERSION_HANDBRAKE_CUSTOM_ARGS</t>
  </si>
  <si>
    <t>Custom arguments to pass to HandBrake when performing a conversion.</t>
  </si>
  <si>
    <t>AUTOMATED_CONVERSION_INSTALL_PKGS</t>
  </si>
  <si>
    <t>Space-separated list of Alpine Linux packages to install. This is useful when the automatic video converter's hooks require tools not available in the container image. See https://pkgs.alpinelinux.org for the list of available Alpine Linux packages.</t>
  </si>
  <si>
    <t>AUTOMATED_CONVERSION_USE_TRASH</t>
  </si>
  <si>
    <r>
      <t>When set to </t>
    </r>
    <r>
      <rPr>
        <sz val="7"/>
        <color rgb="FFF0F6FC"/>
        <rFont val="Var(--fontStack-monospace, ui-m"/>
      </rPr>
      <t>1</t>
    </r>
    <r>
      <rPr>
        <sz val="8"/>
        <color rgb="FFF0F6FC"/>
        <rFont val="Segoe UI"/>
        <family val="2"/>
      </rPr>
      <t>, the automatic video converter uses the trash directory. So when the automatic video converter is configured to </t>
    </r>
    <r>
      <rPr>
        <i/>
        <sz val="8"/>
        <color rgb="FFF0F6FC"/>
        <rFont val="Segoe UI"/>
        <family val="2"/>
      </rPr>
      <t>not</t>
    </r>
    <r>
      <rPr>
        <sz val="8"/>
        <color rgb="FFF0F6FC"/>
        <rFont val="Segoe UI"/>
        <family val="2"/>
      </rPr>
      <t> keep sources, it will move them to the trash directory (</t>
    </r>
    <r>
      <rPr>
        <sz val="7"/>
        <color rgb="FFF0F6FC"/>
        <rFont val="Var(--fontStack-monospace, ui-m"/>
      </rPr>
      <t>/trash</t>
    </r>
    <r>
      <rPr>
        <sz val="8"/>
        <color rgb="FFF0F6FC"/>
        <rFont val="Segoe UI"/>
        <family val="2"/>
      </rPr>
      <t> inside the container) instead of deleting them.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</si>
</sst>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8"/>
      <color rgb="FFF0F6FC"/>
      <name val="Segoe UI"/>
      <family val="2"/>
    </font>
    <font>
      <sz val="7"/>
      <color rgb="FFF0F6FC"/>
      <name val="Var(--fontStack-monospace, ui-m"/>
    </font>
    <font>
      <b/>
      <sz val="8"/>
      <color rgb="FFF0F6FC"/>
      <name val="Segoe UI"/>
      <family val="2"/>
    </font>
    <font>
      <i/>
      <sz val="8"/>
      <color rgb="FFF0F6FC"/>
      <name val="Segoe UI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D1117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">
    <xf numFmtId="0" fontId="0" fillId="0" borderId="0" xfId="0"/>
    <xf numFmtId="0" fontId="2" fillId="2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5" fillId="2" borderId="0" xfId="1" applyFill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pkgs.alpinelinux.org/" TargetMode="External"/><Relationship Id="rId2" Type="http://schemas.openxmlformats.org/officeDocument/2006/relationships/hyperlink" Target="https://github.com/jlesage/docker-handbrake?tab=readme-ov-file" TargetMode="External"/><Relationship Id="rId1" Type="http://schemas.openxmlformats.org/officeDocument/2006/relationships/hyperlink" Target="https://github.com/jlesage/docker-handbrake?tab=readme-ov-fi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61ADD-A790-4847-99D3-73F59C803EA9}">
  <dimension ref="C4:H22"/>
  <sheetViews>
    <sheetView workbookViewId="0">
      <selection activeCell="H4" sqref="H4"/>
    </sheetView>
  </sheetViews>
  <sheetFormatPr defaultRowHeight="14.5"/>
  <cols>
    <col min="3" max="3" width="39.7265625" bestFit="1" customWidth="1"/>
    <col min="4" max="4" width="63.1796875" customWidth="1"/>
    <col min="5" max="5" width="16.81640625" bestFit="1" customWidth="1"/>
  </cols>
  <sheetData>
    <row r="4" spans="3:8">
      <c r="C4" s="1" t="s">
        <v>0</v>
      </c>
      <c r="D4" s="2" t="s">
        <v>1</v>
      </c>
      <c r="E4" s="1">
        <v>1</v>
      </c>
      <c r="H4" t="str">
        <f>C4&amp;"="&amp;E4</f>
        <v>AUTOMATED_CONVERSION=1</v>
      </c>
    </row>
    <row r="5" spans="3:8" ht="43.5">
      <c r="C5" s="1" t="s">
        <v>2</v>
      </c>
      <c r="D5" s="3" t="s">
        <v>3</v>
      </c>
      <c r="E5" s="1" t="s">
        <v>4</v>
      </c>
      <c r="H5" t="str">
        <f t="shared" ref="H5:H22" si="0">C5&amp;"="&amp;E5</f>
        <v>AUTOMATED_CONVERSION_PRESET=General/Very Fast 1080p30</v>
      </c>
    </row>
    <row r="6" spans="3:8" ht="43.5">
      <c r="C6" s="1" t="s">
        <v>5</v>
      </c>
      <c r="D6" s="3" t="s">
        <v>6</v>
      </c>
      <c r="E6" s="1" t="s">
        <v>7</v>
      </c>
      <c r="H6" t="str">
        <f t="shared" si="0"/>
        <v>AUTOMATED_CONVERSION_FORMAT=mp4</v>
      </c>
    </row>
    <row r="7" spans="3:8">
      <c r="C7" s="1" t="s">
        <v>8</v>
      </c>
      <c r="D7" s="2" t="s">
        <v>9</v>
      </c>
      <c r="E7" s="1">
        <v>1</v>
      </c>
      <c r="H7" t="str">
        <f t="shared" si="0"/>
        <v>AUTOMATED_CONVERSION_KEEP_SOURCE=1</v>
      </c>
    </row>
    <row r="8" spans="3:8" ht="69">
      <c r="C8" s="1" t="s">
        <v>10</v>
      </c>
      <c r="D8" s="2" t="s">
        <v>11</v>
      </c>
      <c r="E8" s="2" t="s">
        <v>12</v>
      </c>
      <c r="H8" t="str">
        <f t="shared" si="0"/>
        <v>AUTOMATED_CONVERSION_VIDEO_FILE_EXTENSIONS=(no value)</v>
      </c>
    </row>
    <row r="9" spans="3:8" ht="23">
      <c r="C9" s="1" t="s">
        <v>13</v>
      </c>
      <c r="D9" s="2" t="s">
        <v>14</v>
      </c>
      <c r="E9" s="1" t="s">
        <v>15</v>
      </c>
      <c r="H9" t="str">
        <f t="shared" si="0"/>
        <v>AUTOMATED_CONVERSION_NON_VIDEO_FILE_ACTION=ignore</v>
      </c>
    </row>
    <row r="10" spans="3:8" ht="34.5">
      <c r="C10" s="1" t="s">
        <v>16</v>
      </c>
      <c r="D10" s="2" t="s">
        <v>17</v>
      </c>
      <c r="E10" s="1" t="s">
        <v>18</v>
      </c>
      <c r="H10" t="str">
        <f t="shared" si="0"/>
        <v>AUTOMATED_CONVERSION_NON_VIDEO_FILE_EXTENSIONS=jpg jpeg bmp png gif txt nfo</v>
      </c>
    </row>
    <row r="11" spans="3:8" ht="23">
      <c r="C11" s="1" t="s">
        <v>19</v>
      </c>
      <c r="D11" s="2" t="s">
        <v>20</v>
      </c>
      <c r="E11" s="1" t="s">
        <v>21</v>
      </c>
      <c r="H11" t="str">
        <f t="shared" si="0"/>
        <v>AUTOMATED_CONVERSION_OUTPUT_DIR=/output</v>
      </c>
    </row>
    <row r="12" spans="3:8" ht="57.5">
      <c r="C12" s="1" t="s">
        <v>22</v>
      </c>
      <c r="D12" s="2" t="s">
        <v>23</v>
      </c>
      <c r="E12" s="2" t="s">
        <v>12</v>
      </c>
      <c r="H12" t="str">
        <f t="shared" si="0"/>
        <v>AUTOMATED_CONVERSION_OUTPUT_SUBDIR=(no value)</v>
      </c>
    </row>
    <row r="13" spans="3:8">
      <c r="C13" s="1" t="s">
        <v>24</v>
      </c>
      <c r="D13" s="2" t="s">
        <v>25</v>
      </c>
      <c r="E13" s="1">
        <v>0</v>
      </c>
      <c r="H13" t="str">
        <f t="shared" si="0"/>
        <v>AUTOMATED_CONVERSION_OVERWRITE_OUTPUT=0</v>
      </c>
    </row>
    <row r="14" spans="3:8" ht="23">
      <c r="C14" s="1" t="s">
        <v>26</v>
      </c>
      <c r="D14" s="2" t="s">
        <v>27</v>
      </c>
      <c r="E14" s="1">
        <v>5</v>
      </c>
      <c r="H14" t="str">
        <f t="shared" si="0"/>
        <v>AUTOMATED_CONVERSION_SOURCE_STABLE_TIME=5</v>
      </c>
    </row>
    <row r="15" spans="3:8" ht="23">
      <c r="C15" s="1" t="s">
        <v>28</v>
      </c>
      <c r="D15" s="2" t="s">
        <v>29</v>
      </c>
      <c r="E15" s="1">
        <v>10</v>
      </c>
      <c r="H15" t="str">
        <f t="shared" si="0"/>
        <v>AUTOMATED_CONVERSION_SOURCE_MIN_DURATION=10</v>
      </c>
    </row>
    <row r="16" spans="3:8" ht="23">
      <c r="C16" s="1" t="s">
        <v>30</v>
      </c>
      <c r="D16" s="2" t="s">
        <v>31</v>
      </c>
      <c r="E16" s="1">
        <v>0</v>
      </c>
      <c r="H16" t="str">
        <f t="shared" si="0"/>
        <v>AUTOMATED_CONVERSION_SOURCE_MAIN_TITLE_DETECTION=0</v>
      </c>
    </row>
    <row r="17" spans="3:8">
      <c r="C17" s="1" t="s">
        <v>32</v>
      </c>
      <c r="D17" s="2" t="s">
        <v>33</v>
      </c>
      <c r="E17" s="1">
        <v>5</v>
      </c>
      <c r="H17" t="str">
        <f t="shared" si="0"/>
        <v>AUTOMATED_CONVERSION_CHECK_INTERVAL=5</v>
      </c>
    </row>
    <row r="18" spans="3:8">
      <c r="C18" s="1" t="s">
        <v>34</v>
      </c>
      <c r="D18" s="2" t="s">
        <v>35</v>
      </c>
      <c r="E18" s="1">
        <v>5</v>
      </c>
      <c r="H18" t="str">
        <f t="shared" si="0"/>
        <v>AUTOMATED_CONVERSION_MAX_WATCH_FOLDERS=5</v>
      </c>
    </row>
    <row r="19" spans="3:8" ht="23">
      <c r="C19" s="1" t="s">
        <v>36</v>
      </c>
      <c r="D19" s="2" t="s">
        <v>37</v>
      </c>
      <c r="E19" s="1">
        <v>0</v>
      </c>
      <c r="H19" t="str">
        <f t="shared" si="0"/>
        <v>AUTOMATED_CONVERSION_NO_GUI_PROGRESS=0</v>
      </c>
    </row>
    <row r="20" spans="3:8">
      <c r="C20" s="1" t="s">
        <v>38</v>
      </c>
      <c r="D20" s="2" t="s">
        <v>39</v>
      </c>
      <c r="E20" s="2" t="s">
        <v>12</v>
      </c>
      <c r="H20" t="str">
        <f t="shared" si="0"/>
        <v>AUTOMATED_CONVERSION_HANDBRAKE_CUSTOM_ARGS=(no value)</v>
      </c>
    </row>
    <row r="21" spans="3:8" ht="58">
      <c r="C21" s="1" t="s">
        <v>40</v>
      </c>
      <c r="D21" s="3" t="s">
        <v>41</v>
      </c>
      <c r="E21" s="2" t="s">
        <v>12</v>
      </c>
      <c r="H21" t="str">
        <f t="shared" si="0"/>
        <v>AUTOMATED_CONVERSION_INSTALL_PKGS=(no value)</v>
      </c>
    </row>
    <row r="22" spans="3:8" ht="34.5">
      <c r="C22" s="1" t="s">
        <v>42</v>
      </c>
      <c r="D22" s="2" t="s">
        <v>43</v>
      </c>
      <c r="E22" s="1">
        <v>0</v>
      </c>
      <c r="H22" t="str">
        <f t="shared" si="0"/>
        <v>AUTOMATED_CONVERSION_USE_TRASH=0</v>
      </c>
    </row>
  </sheetData>
  <hyperlinks>
    <hyperlink ref="D5" r:id="rId1" location="automatic-video-conversion" display="https://github.com/jlesage/docker-handbrake?tab=readme-ov-file - automatic-video-conversion" xr:uid="{CCA70993-8B70-4A9A-951C-A61D5275DB51}"/>
    <hyperlink ref="D6" r:id="rId2" location="automatic-video-conversion" display="https://github.com/jlesage/docker-handbrake?tab=readme-ov-file - automatic-video-conversion" xr:uid="{AC1DD1AC-C088-40D3-8C3D-4A3F71CD06DF}"/>
    <hyperlink ref="D21" r:id="rId3" display="https://pkgs.alpinelinux.org/" xr:uid="{BDAB0819-9EDD-4A89-B0E0-BF0783D3EFE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E5676-A023-4F91-8271-04073A758C18}">
  <dimension ref="B3:F78"/>
  <sheetViews>
    <sheetView tabSelected="1" topLeftCell="A23" workbookViewId="0">
      <selection activeCell="F3" sqref="F3:F78"/>
    </sheetView>
  </sheetViews>
  <sheetFormatPr defaultRowHeight="14.5"/>
  <cols>
    <col min="3" max="3" width="54.1796875" bestFit="1" customWidth="1"/>
    <col min="4" max="4" width="23.6328125" bestFit="1" customWidth="1"/>
    <col min="6" max="6" width="57.26953125" bestFit="1" customWidth="1"/>
  </cols>
  <sheetData>
    <row r="3" spans="2:6">
      <c r="C3" t="s">
        <v>0</v>
      </c>
      <c r="D3">
        <v>1</v>
      </c>
      <c r="F3" t="str">
        <f>C3&amp;B3&amp;"="&amp;D3</f>
        <v>AUTOMATED_CONVERSION=1</v>
      </c>
    </row>
    <row r="4" spans="2:6">
      <c r="B4">
        <v>1</v>
      </c>
      <c r="C4" t="s">
        <v>2</v>
      </c>
      <c r="D4" t="s">
        <v>4</v>
      </c>
      <c r="F4" t="str">
        <f>C4&amp;"_"&amp;B4&amp;"="&amp;D4</f>
        <v>AUTOMATED_CONVERSION_PRESET_1=General/Very Fast 1080p30</v>
      </c>
    </row>
    <row r="5" spans="2:6">
      <c r="B5">
        <v>1</v>
      </c>
      <c r="C5" t="s">
        <v>5</v>
      </c>
      <c r="D5" t="s">
        <v>7</v>
      </c>
      <c r="F5" t="str">
        <f t="shared" ref="F5:F68" si="0">C5&amp;"_"&amp;B5&amp;"="&amp;D5</f>
        <v>AUTOMATED_CONVERSION_FORMAT_1=mp4</v>
      </c>
    </row>
    <row r="6" spans="2:6">
      <c r="B6">
        <v>1</v>
      </c>
      <c r="C6" t="s">
        <v>8</v>
      </c>
      <c r="D6">
        <v>1</v>
      </c>
      <c r="F6" t="str">
        <f t="shared" si="0"/>
        <v>AUTOMATED_CONVERSION_KEEP_SOURCE_1=1</v>
      </c>
    </row>
    <row r="7" spans="2:6">
      <c r="B7">
        <v>1</v>
      </c>
      <c r="C7" t="s">
        <v>10</v>
      </c>
      <c r="F7" t="str">
        <f t="shared" si="0"/>
        <v>AUTOMATED_CONVERSION_VIDEO_FILE_EXTENSIONS_1=</v>
      </c>
    </row>
    <row r="8" spans="2:6">
      <c r="B8">
        <v>1</v>
      </c>
      <c r="C8" t="s">
        <v>13</v>
      </c>
      <c r="D8" t="s">
        <v>15</v>
      </c>
      <c r="F8" t="str">
        <f t="shared" si="0"/>
        <v>AUTOMATED_CONVERSION_NON_VIDEO_FILE_ACTION_1=ignore</v>
      </c>
    </row>
    <row r="9" spans="2:6">
      <c r="B9">
        <v>1</v>
      </c>
      <c r="C9" t="s">
        <v>16</v>
      </c>
      <c r="D9" t="s">
        <v>18</v>
      </c>
      <c r="F9" t="str">
        <f t="shared" si="0"/>
        <v>AUTOMATED_CONVERSION_NON_VIDEO_FILE_EXTENSIONS_1=jpg jpeg bmp png gif txt nfo</v>
      </c>
    </row>
    <row r="10" spans="2:6">
      <c r="B10">
        <v>1</v>
      </c>
      <c r="C10" t="s">
        <v>19</v>
      </c>
      <c r="D10" t="s">
        <v>21</v>
      </c>
      <c r="F10" t="str">
        <f t="shared" si="0"/>
        <v>AUTOMATED_CONVERSION_OUTPUT_DIR_1=/output</v>
      </c>
    </row>
    <row r="11" spans="2:6">
      <c r="B11">
        <v>1</v>
      </c>
      <c r="C11" t="s">
        <v>22</v>
      </c>
      <c r="F11" t="str">
        <f t="shared" si="0"/>
        <v>AUTOMATED_CONVERSION_OUTPUT_SUBDIR_1=</v>
      </c>
    </row>
    <row r="12" spans="2:6">
      <c r="B12">
        <v>1</v>
      </c>
      <c r="C12" t="s">
        <v>24</v>
      </c>
      <c r="D12">
        <v>0</v>
      </c>
      <c r="F12" t="str">
        <f t="shared" si="0"/>
        <v>AUTOMATED_CONVERSION_OVERWRITE_OUTPUT_1=0</v>
      </c>
    </row>
    <row r="13" spans="2:6">
      <c r="B13">
        <v>1</v>
      </c>
      <c r="C13" t="s">
        <v>26</v>
      </c>
      <c r="D13">
        <v>5</v>
      </c>
      <c r="F13" t="str">
        <f t="shared" si="0"/>
        <v>AUTOMATED_CONVERSION_SOURCE_STABLE_TIME_1=5</v>
      </c>
    </row>
    <row r="14" spans="2:6">
      <c r="B14">
        <v>1</v>
      </c>
      <c r="C14" t="s">
        <v>28</v>
      </c>
      <c r="D14">
        <v>10</v>
      </c>
      <c r="F14" t="str">
        <f t="shared" si="0"/>
        <v>AUTOMATED_CONVERSION_SOURCE_MIN_DURATION_1=10</v>
      </c>
    </row>
    <row r="15" spans="2:6">
      <c r="B15">
        <v>1</v>
      </c>
      <c r="C15" t="s">
        <v>30</v>
      </c>
      <c r="D15">
        <v>0</v>
      </c>
      <c r="F15" t="str">
        <f t="shared" si="0"/>
        <v>AUTOMATED_CONVERSION_SOURCE_MAIN_TITLE_DETECTION_1=0</v>
      </c>
    </row>
    <row r="16" spans="2:6">
      <c r="B16">
        <v>1</v>
      </c>
      <c r="C16" t="s">
        <v>32</v>
      </c>
      <c r="D16">
        <v>5</v>
      </c>
      <c r="F16" t="str">
        <f t="shared" si="0"/>
        <v>AUTOMATED_CONVERSION_CHECK_INTERVAL_1=5</v>
      </c>
    </row>
    <row r="17" spans="2:6">
      <c r="B17">
        <v>1</v>
      </c>
      <c r="C17" t="s">
        <v>34</v>
      </c>
      <c r="D17">
        <v>5</v>
      </c>
      <c r="F17" t="str">
        <f t="shared" si="0"/>
        <v>AUTOMATED_CONVERSION_MAX_WATCH_FOLDERS_1=5</v>
      </c>
    </row>
    <row r="18" spans="2:6">
      <c r="B18">
        <v>1</v>
      </c>
      <c r="C18" t="s">
        <v>36</v>
      </c>
      <c r="D18">
        <v>0</v>
      </c>
      <c r="F18" t="str">
        <f t="shared" si="0"/>
        <v>AUTOMATED_CONVERSION_NO_GUI_PROGRESS_1=0</v>
      </c>
    </row>
    <row r="19" spans="2:6">
      <c r="B19">
        <v>1</v>
      </c>
      <c r="C19" t="s">
        <v>38</v>
      </c>
      <c r="F19" t="str">
        <f t="shared" si="0"/>
        <v>AUTOMATED_CONVERSION_HANDBRAKE_CUSTOM_ARGS_1=</v>
      </c>
    </row>
    <row r="20" spans="2:6">
      <c r="B20">
        <v>1</v>
      </c>
      <c r="C20" t="s">
        <v>40</v>
      </c>
      <c r="F20" t="str">
        <f t="shared" si="0"/>
        <v>AUTOMATED_CONVERSION_INSTALL_PKGS_1=</v>
      </c>
    </row>
    <row r="21" spans="2:6">
      <c r="B21">
        <v>1</v>
      </c>
      <c r="C21" t="s">
        <v>42</v>
      </c>
      <c r="D21">
        <v>0</v>
      </c>
      <c r="F21" t="str">
        <f t="shared" si="0"/>
        <v>AUTOMATED_CONVERSION_USE_TRASH_1=0</v>
      </c>
    </row>
    <row r="23" spans="2:6">
      <c r="B23">
        <v>2</v>
      </c>
      <c r="C23" t="s">
        <v>2</v>
      </c>
      <c r="D23" t="s">
        <v>4</v>
      </c>
      <c r="F23" t="str">
        <f t="shared" si="0"/>
        <v>AUTOMATED_CONVERSION_PRESET_2=General/Very Fast 1080p30</v>
      </c>
    </row>
    <row r="24" spans="2:6">
      <c r="B24">
        <v>2</v>
      </c>
      <c r="C24" t="s">
        <v>5</v>
      </c>
      <c r="D24" t="s">
        <v>7</v>
      </c>
      <c r="F24" t="str">
        <f t="shared" si="0"/>
        <v>AUTOMATED_CONVERSION_FORMAT_2=mp4</v>
      </c>
    </row>
    <row r="25" spans="2:6">
      <c r="B25">
        <v>2</v>
      </c>
      <c r="C25" t="s">
        <v>8</v>
      </c>
      <c r="D25">
        <v>1</v>
      </c>
      <c r="F25" t="str">
        <f t="shared" si="0"/>
        <v>AUTOMATED_CONVERSION_KEEP_SOURCE_2=1</v>
      </c>
    </row>
    <row r="26" spans="2:6">
      <c r="B26">
        <v>2</v>
      </c>
      <c r="C26" t="s">
        <v>10</v>
      </c>
      <c r="F26" t="str">
        <f t="shared" si="0"/>
        <v>AUTOMATED_CONVERSION_VIDEO_FILE_EXTENSIONS_2=</v>
      </c>
    </row>
    <row r="27" spans="2:6">
      <c r="B27">
        <v>2</v>
      </c>
      <c r="C27" t="s">
        <v>13</v>
      </c>
      <c r="D27" t="s">
        <v>15</v>
      </c>
      <c r="F27" t="str">
        <f t="shared" si="0"/>
        <v>AUTOMATED_CONVERSION_NON_VIDEO_FILE_ACTION_2=ignore</v>
      </c>
    </row>
    <row r="28" spans="2:6">
      <c r="B28">
        <v>2</v>
      </c>
      <c r="C28" t="s">
        <v>16</v>
      </c>
      <c r="D28" t="s">
        <v>18</v>
      </c>
      <c r="F28" t="str">
        <f t="shared" si="0"/>
        <v>AUTOMATED_CONVERSION_NON_VIDEO_FILE_EXTENSIONS_2=jpg jpeg bmp png gif txt nfo</v>
      </c>
    </row>
    <row r="29" spans="2:6">
      <c r="B29">
        <v>2</v>
      </c>
      <c r="C29" t="s">
        <v>19</v>
      </c>
      <c r="D29" t="s">
        <v>21</v>
      </c>
      <c r="F29" t="str">
        <f t="shared" si="0"/>
        <v>AUTOMATED_CONVERSION_OUTPUT_DIR_2=/output</v>
      </c>
    </row>
    <row r="30" spans="2:6">
      <c r="B30">
        <v>2</v>
      </c>
      <c r="C30" t="s">
        <v>22</v>
      </c>
      <c r="F30" t="str">
        <f t="shared" si="0"/>
        <v>AUTOMATED_CONVERSION_OUTPUT_SUBDIR_2=</v>
      </c>
    </row>
    <row r="31" spans="2:6">
      <c r="B31">
        <v>2</v>
      </c>
      <c r="C31" t="s">
        <v>24</v>
      </c>
      <c r="D31">
        <v>0</v>
      </c>
      <c r="F31" t="str">
        <f t="shared" si="0"/>
        <v>AUTOMATED_CONVERSION_OVERWRITE_OUTPUT_2=0</v>
      </c>
    </row>
    <row r="32" spans="2:6">
      <c r="B32">
        <v>2</v>
      </c>
      <c r="C32" t="s">
        <v>26</v>
      </c>
      <c r="D32">
        <v>5</v>
      </c>
      <c r="F32" t="str">
        <f t="shared" si="0"/>
        <v>AUTOMATED_CONVERSION_SOURCE_STABLE_TIME_2=5</v>
      </c>
    </row>
    <row r="33" spans="2:6">
      <c r="B33">
        <v>2</v>
      </c>
      <c r="C33" t="s">
        <v>28</v>
      </c>
      <c r="D33">
        <v>10</v>
      </c>
      <c r="F33" t="str">
        <f t="shared" si="0"/>
        <v>AUTOMATED_CONVERSION_SOURCE_MIN_DURATION_2=10</v>
      </c>
    </row>
    <row r="34" spans="2:6">
      <c r="B34">
        <v>2</v>
      </c>
      <c r="C34" t="s">
        <v>30</v>
      </c>
      <c r="D34">
        <v>0</v>
      </c>
      <c r="F34" t="str">
        <f t="shared" si="0"/>
        <v>AUTOMATED_CONVERSION_SOURCE_MAIN_TITLE_DETECTION_2=0</v>
      </c>
    </row>
    <row r="35" spans="2:6">
      <c r="B35">
        <v>2</v>
      </c>
      <c r="C35" t="s">
        <v>32</v>
      </c>
      <c r="D35">
        <v>5</v>
      </c>
      <c r="F35" t="str">
        <f t="shared" si="0"/>
        <v>AUTOMATED_CONVERSION_CHECK_INTERVAL_2=5</v>
      </c>
    </row>
    <row r="36" spans="2:6">
      <c r="B36">
        <v>2</v>
      </c>
      <c r="C36" t="s">
        <v>34</v>
      </c>
      <c r="D36">
        <v>5</v>
      </c>
      <c r="F36" t="str">
        <f t="shared" si="0"/>
        <v>AUTOMATED_CONVERSION_MAX_WATCH_FOLDERS_2=5</v>
      </c>
    </row>
    <row r="37" spans="2:6">
      <c r="B37">
        <v>2</v>
      </c>
      <c r="C37" t="s">
        <v>36</v>
      </c>
      <c r="D37">
        <v>0</v>
      </c>
      <c r="F37" t="str">
        <f t="shared" si="0"/>
        <v>AUTOMATED_CONVERSION_NO_GUI_PROGRESS_2=0</v>
      </c>
    </row>
    <row r="38" spans="2:6">
      <c r="B38">
        <v>2</v>
      </c>
      <c r="C38" t="s">
        <v>38</v>
      </c>
      <c r="F38" t="str">
        <f t="shared" si="0"/>
        <v>AUTOMATED_CONVERSION_HANDBRAKE_CUSTOM_ARGS_2=</v>
      </c>
    </row>
    <row r="39" spans="2:6">
      <c r="B39">
        <v>2</v>
      </c>
      <c r="C39" t="s">
        <v>40</v>
      </c>
      <c r="F39" t="str">
        <f t="shared" si="0"/>
        <v>AUTOMATED_CONVERSION_INSTALL_PKGS_2=</v>
      </c>
    </row>
    <row r="40" spans="2:6">
      <c r="B40">
        <v>2</v>
      </c>
      <c r="C40" t="s">
        <v>42</v>
      </c>
      <c r="D40">
        <v>0</v>
      </c>
      <c r="F40" t="str">
        <f t="shared" si="0"/>
        <v>AUTOMATED_CONVERSION_USE_TRASH_2=0</v>
      </c>
    </row>
    <row r="42" spans="2:6">
      <c r="B42">
        <v>3</v>
      </c>
      <c r="C42" t="s">
        <v>2</v>
      </c>
      <c r="D42" t="s">
        <v>4</v>
      </c>
      <c r="F42" t="str">
        <f t="shared" si="0"/>
        <v>AUTOMATED_CONVERSION_PRESET_3=General/Very Fast 1080p30</v>
      </c>
    </row>
    <row r="43" spans="2:6">
      <c r="B43">
        <v>3</v>
      </c>
      <c r="C43" t="s">
        <v>5</v>
      </c>
      <c r="D43" t="s">
        <v>7</v>
      </c>
      <c r="F43" t="str">
        <f t="shared" si="0"/>
        <v>AUTOMATED_CONVERSION_FORMAT_3=mp4</v>
      </c>
    </row>
    <row r="44" spans="2:6">
      <c r="B44">
        <v>3</v>
      </c>
      <c r="C44" t="s">
        <v>8</v>
      </c>
      <c r="D44">
        <v>1</v>
      </c>
      <c r="F44" t="str">
        <f t="shared" si="0"/>
        <v>AUTOMATED_CONVERSION_KEEP_SOURCE_3=1</v>
      </c>
    </row>
    <row r="45" spans="2:6">
      <c r="B45">
        <v>3</v>
      </c>
      <c r="C45" t="s">
        <v>10</v>
      </c>
      <c r="F45" t="str">
        <f t="shared" si="0"/>
        <v>AUTOMATED_CONVERSION_VIDEO_FILE_EXTENSIONS_3=</v>
      </c>
    </row>
    <row r="46" spans="2:6">
      <c r="B46">
        <v>3</v>
      </c>
      <c r="C46" t="s">
        <v>13</v>
      </c>
      <c r="D46" t="s">
        <v>15</v>
      </c>
      <c r="F46" t="str">
        <f t="shared" si="0"/>
        <v>AUTOMATED_CONVERSION_NON_VIDEO_FILE_ACTION_3=ignore</v>
      </c>
    </row>
    <row r="47" spans="2:6">
      <c r="B47">
        <v>3</v>
      </c>
      <c r="C47" t="s">
        <v>16</v>
      </c>
      <c r="D47" t="s">
        <v>18</v>
      </c>
      <c r="F47" t="str">
        <f t="shared" si="0"/>
        <v>AUTOMATED_CONVERSION_NON_VIDEO_FILE_EXTENSIONS_3=jpg jpeg bmp png gif txt nfo</v>
      </c>
    </row>
    <row r="48" spans="2:6">
      <c r="B48">
        <v>3</v>
      </c>
      <c r="C48" t="s">
        <v>19</v>
      </c>
      <c r="D48" t="s">
        <v>21</v>
      </c>
      <c r="F48" t="str">
        <f t="shared" si="0"/>
        <v>AUTOMATED_CONVERSION_OUTPUT_DIR_3=/output</v>
      </c>
    </row>
    <row r="49" spans="2:6">
      <c r="B49">
        <v>3</v>
      </c>
      <c r="C49" t="s">
        <v>22</v>
      </c>
      <c r="F49" t="str">
        <f t="shared" si="0"/>
        <v>AUTOMATED_CONVERSION_OUTPUT_SUBDIR_3=</v>
      </c>
    </row>
    <row r="50" spans="2:6">
      <c r="B50">
        <v>3</v>
      </c>
      <c r="C50" t="s">
        <v>24</v>
      </c>
      <c r="D50">
        <v>0</v>
      </c>
      <c r="F50" t="str">
        <f t="shared" si="0"/>
        <v>AUTOMATED_CONVERSION_OVERWRITE_OUTPUT_3=0</v>
      </c>
    </row>
    <row r="51" spans="2:6">
      <c r="B51">
        <v>3</v>
      </c>
      <c r="C51" t="s">
        <v>26</v>
      </c>
      <c r="D51">
        <v>5</v>
      </c>
      <c r="F51" t="str">
        <f t="shared" si="0"/>
        <v>AUTOMATED_CONVERSION_SOURCE_STABLE_TIME_3=5</v>
      </c>
    </row>
    <row r="52" spans="2:6">
      <c r="B52">
        <v>3</v>
      </c>
      <c r="C52" t="s">
        <v>28</v>
      </c>
      <c r="D52">
        <v>10</v>
      </c>
      <c r="F52" t="str">
        <f t="shared" si="0"/>
        <v>AUTOMATED_CONVERSION_SOURCE_MIN_DURATION_3=10</v>
      </c>
    </row>
    <row r="53" spans="2:6">
      <c r="B53">
        <v>3</v>
      </c>
      <c r="C53" t="s">
        <v>30</v>
      </c>
      <c r="D53">
        <v>0</v>
      </c>
      <c r="F53" t="str">
        <f t="shared" si="0"/>
        <v>AUTOMATED_CONVERSION_SOURCE_MAIN_TITLE_DETECTION_3=0</v>
      </c>
    </row>
    <row r="54" spans="2:6">
      <c r="B54">
        <v>3</v>
      </c>
      <c r="C54" t="s">
        <v>32</v>
      </c>
      <c r="D54">
        <v>5</v>
      </c>
      <c r="F54" t="str">
        <f t="shared" si="0"/>
        <v>AUTOMATED_CONVERSION_CHECK_INTERVAL_3=5</v>
      </c>
    </row>
    <row r="55" spans="2:6">
      <c r="B55">
        <v>3</v>
      </c>
      <c r="C55" t="s">
        <v>34</v>
      </c>
      <c r="D55">
        <v>5</v>
      </c>
      <c r="F55" t="str">
        <f t="shared" si="0"/>
        <v>AUTOMATED_CONVERSION_MAX_WATCH_FOLDERS_3=5</v>
      </c>
    </row>
    <row r="56" spans="2:6">
      <c r="B56">
        <v>3</v>
      </c>
      <c r="C56" t="s">
        <v>36</v>
      </c>
      <c r="D56">
        <v>0</v>
      </c>
      <c r="F56" t="str">
        <f t="shared" si="0"/>
        <v>AUTOMATED_CONVERSION_NO_GUI_PROGRESS_3=0</v>
      </c>
    </row>
    <row r="57" spans="2:6">
      <c r="B57">
        <v>3</v>
      </c>
      <c r="C57" t="s">
        <v>38</v>
      </c>
      <c r="F57" t="str">
        <f t="shared" si="0"/>
        <v>AUTOMATED_CONVERSION_HANDBRAKE_CUSTOM_ARGS_3=</v>
      </c>
    </row>
    <row r="58" spans="2:6">
      <c r="B58">
        <v>3</v>
      </c>
      <c r="C58" t="s">
        <v>40</v>
      </c>
      <c r="F58" t="str">
        <f t="shared" si="0"/>
        <v>AUTOMATED_CONVERSION_INSTALL_PKGS_3=</v>
      </c>
    </row>
    <row r="59" spans="2:6">
      <c r="B59">
        <v>3</v>
      </c>
      <c r="C59" t="s">
        <v>42</v>
      </c>
      <c r="D59">
        <v>0</v>
      </c>
      <c r="F59" t="str">
        <f t="shared" si="0"/>
        <v>AUTOMATED_CONVERSION_USE_TRASH_3=0</v>
      </c>
    </row>
    <row r="61" spans="2:6">
      <c r="B61">
        <v>4</v>
      </c>
      <c r="C61" t="s">
        <v>2</v>
      </c>
      <c r="D61" t="s">
        <v>4</v>
      </c>
      <c r="F61" t="str">
        <f t="shared" si="0"/>
        <v>AUTOMATED_CONVERSION_PRESET_4=General/Very Fast 1080p30</v>
      </c>
    </row>
    <row r="62" spans="2:6">
      <c r="B62">
        <v>4</v>
      </c>
      <c r="C62" t="s">
        <v>5</v>
      </c>
      <c r="D62" t="s">
        <v>7</v>
      </c>
      <c r="F62" t="str">
        <f t="shared" si="0"/>
        <v>AUTOMATED_CONVERSION_FORMAT_4=mp4</v>
      </c>
    </row>
    <row r="63" spans="2:6">
      <c r="B63">
        <v>4</v>
      </c>
      <c r="C63" t="s">
        <v>8</v>
      </c>
      <c r="D63">
        <v>1</v>
      </c>
      <c r="F63" t="str">
        <f t="shared" si="0"/>
        <v>AUTOMATED_CONVERSION_KEEP_SOURCE_4=1</v>
      </c>
    </row>
    <row r="64" spans="2:6">
      <c r="B64">
        <v>4</v>
      </c>
      <c r="C64" t="s">
        <v>10</v>
      </c>
      <c r="F64" t="str">
        <f t="shared" si="0"/>
        <v>AUTOMATED_CONVERSION_VIDEO_FILE_EXTENSIONS_4=</v>
      </c>
    </row>
    <row r="65" spans="2:6">
      <c r="B65">
        <v>4</v>
      </c>
      <c r="C65" t="s">
        <v>13</v>
      </c>
      <c r="D65" t="s">
        <v>15</v>
      </c>
      <c r="F65" t="str">
        <f t="shared" si="0"/>
        <v>AUTOMATED_CONVERSION_NON_VIDEO_FILE_ACTION_4=ignore</v>
      </c>
    </row>
    <row r="66" spans="2:6">
      <c r="B66">
        <v>4</v>
      </c>
      <c r="C66" t="s">
        <v>16</v>
      </c>
      <c r="D66" t="s">
        <v>18</v>
      </c>
      <c r="F66" t="str">
        <f t="shared" si="0"/>
        <v>AUTOMATED_CONVERSION_NON_VIDEO_FILE_EXTENSIONS_4=jpg jpeg bmp png gif txt nfo</v>
      </c>
    </row>
    <row r="67" spans="2:6">
      <c r="B67">
        <v>4</v>
      </c>
      <c r="C67" t="s">
        <v>19</v>
      </c>
      <c r="D67" t="s">
        <v>21</v>
      </c>
      <c r="F67" t="str">
        <f t="shared" si="0"/>
        <v>AUTOMATED_CONVERSION_OUTPUT_DIR_4=/output</v>
      </c>
    </row>
    <row r="68" spans="2:6">
      <c r="B68">
        <v>4</v>
      </c>
      <c r="C68" t="s">
        <v>22</v>
      </c>
      <c r="F68" t="str">
        <f t="shared" si="0"/>
        <v>AUTOMATED_CONVERSION_OUTPUT_SUBDIR_4=</v>
      </c>
    </row>
    <row r="69" spans="2:6">
      <c r="B69">
        <v>4</v>
      </c>
      <c r="C69" t="s">
        <v>24</v>
      </c>
      <c r="D69">
        <v>0</v>
      </c>
      <c r="F69" t="str">
        <f t="shared" ref="F69:F78" si="1">C69&amp;"_"&amp;B69&amp;"="&amp;D69</f>
        <v>AUTOMATED_CONVERSION_OVERWRITE_OUTPUT_4=0</v>
      </c>
    </row>
    <row r="70" spans="2:6">
      <c r="B70">
        <v>4</v>
      </c>
      <c r="C70" t="s">
        <v>26</v>
      </c>
      <c r="D70">
        <v>5</v>
      </c>
      <c r="F70" t="str">
        <f t="shared" si="1"/>
        <v>AUTOMATED_CONVERSION_SOURCE_STABLE_TIME_4=5</v>
      </c>
    </row>
    <row r="71" spans="2:6">
      <c r="B71">
        <v>4</v>
      </c>
      <c r="C71" t="s">
        <v>28</v>
      </c>
      <c r="D71">
        <v>10</v>
      </c>
      <c r="F71" t="str">
        <f t="shared" si="1"/>
        <v>AUTOMATED_CONVERSION_SOURCE_MIN_DURATION_4=10</v>
      </c>
    </row>
    <row r="72" spans="2:6">
      <c r="B72">
        <v>4</v>
      </c>
      <c r="C72" t="s">
        <v>30</v>
      </c>
      <c r="D72">
        <v>0</v>
      </c>
      <c r="F72" t="str">
        <f t="shared" si="1"/>
        <v>AUTOMATED_CONVERSION_SOURCE_MAIN_TITLE_DETECTION_4=0</v>
      </c>
    </row>
    <row r="73" spans="2:6">
      <c r="B73">
        <v>4</v>
      </c>
      <c r="C73" t="s">
        <v>32</v>
      </c>
      <c r="D73">
        <v>5</v>
      </c>
      <c r="F73" t="str">
        <f t="shared" si="1"/>
        <v>AUTOMATED_CONVERSION_CHECK_INTERVAL_4=5</v>
      </c>
    </row>
    <row r="74" spans="2:6">
      <c r="B74">
        <v>4</v>
      </c>
      <c r="C74" t="s">
        <v>34</v>
      </c>
      <c r="D74">
        <v>5</v>
      </c>
      <c r="F74" t="str">
        <f t="shared" si="1"/>
        <v>AUTOMATED_CONVERSION_MAX_WATCH_FOLDERS_4=5</v>
      </c>
    </row>
    <row r="75" spans="2:6">
      <c r="B75">
        <v>4</v>
      </c>
      <c r="C75" t="s">
        <v>36</v>
      </c>
      <c r="D75">
        <v>0</v>
      </c>
      <c r="F75" t="str">
        <f t="shared" si="1"/>
        <v>AUTOMATED_CONVERSION_NO_GUI_PROGRESS_4=0</v>
      </c>
    </row>
    <row r="76" spans="2:6">
      <c r="B76">
        <v>4</v>
      </c>
      <c r="C76" t="s">
        <v>38</v>
      </c>
      <c r="F76" t="str">
        <f t="shared" si="1"/>
        <v>AUTOMATED_CONVERSION_HANDBRAKE_CUSTOM_ARGS_4=</v>
      </c>
    </row>
    <row r="77" spans="2:6">
      <c r="B77">
        <v>4</v>
      </c>
      <c r="C77" t="s">
        <v>40</v>
      </c>
      <c r="F77" t="str">
        <f t="shared" si="1"/>
        <v>AUTOMATED_CONVERSION_INSTALL_PKGS_4=</v>
      </c>
    </row>
    <row r="78" spans="2:6">
      <c r="B78">
        <v>4</v>
      </c>
      <c r="C78" t="s">
        <v>42</v>
      </c>
      <c r="D78">
        <v>0</v>
      </c>
      <c r="F78" t="str">
        <f t="shared" si="1"/>
        <v>AUTOMATED_CONVERSION_USE_TRASH_4=0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Stuurman</dc:creator>
  <cp:lastModifiedBy>Chris Stuurman</cp:lastModifiedBy>
  <dcterms:created xsi:type="dcterms:W3CDTF">2024-09-30T19:12:25Z</dcterms:created>
  <dcterms:modified xsi:type="dcterms:W3CDTF">2024-09-30T19:49:39Z</dcterms:modified>
</cp:coreProperties>
</file>